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75" yWindow="-120" windowWidth="10320" windowHeight="7830"/>
  </bookViews>
  <sheets>
    <sheet name="221-07" sheetId="9" r:id="rId1"/>
  </sheets>
  <externalReferences>
    <externalReference r:id="rId2"/>
    <externalReference r:id="rId3"/>
  </externalReferences>
  <definedNames>
    <definedName name="_xlnm.Print_Area" localSheetId="0">'221-07'!$A$1:$G$88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11" i="9" l="1"/>
  <c r="D11" i="9"/>
  <c r="F11" i="9"/>
  <c r="B31" i="9"/>
  <c r="B10" i="9" s="1"/>
  <c r="D31" i="9"/>
  <c r="F31" i="9"/>
  <c r="F10" i="9" s="1"/>
  <c r="B32" i="9"/>
  <c r="D32" i="9"/>
  <c r="F32" i="9"/>
  <c r="D10" i="9" l="1"/>
  <c r="F61" i="9" l="1"/>
  <c r="D61" i="9"/>
  <c r="B61" i="9"/>
  <c r="F62" i="9"/>
  <c r="D62" i="9"/>
  <c r="B62" i="9"/>
</calcChain>
</file>

<file path=xl/connections.xml><?xml version="1.0" encoding="utf-8"?>
<connections xmlns="http://schemas.openxmlformats.org/spreadsheetml/2006/main">
  <connection id="1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2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<sst xmlns="http://schemas.openxmlformats.org/spreadsheetml/2006/main" count="108" uniqueCount="44">
  <si>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</si>
  <si>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</si>
  <si>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</si>
  <si>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</si>
  <si>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</si>
  <si>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</si>
  <si>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</si>
  <si>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</si>
  <si>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</si>
  <si>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</si>
  <si>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</si>
  <si>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</si>
  <si>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</si>
  <si>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</si>
  <si>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No especificada</t>
  </si>
  <si>
    <t>Defunciones</t>
  </si>
  <si>
    <t>República</t>
  </si>
  <si>
    <t>Distritos</t>
  </si>
  <si>
    <t>Número</t>
  </si>
  <si>
    <t>Panamá</t>
  </si>
  <si>
    <t>San Miguelito</t>
  </si>
  <si>
    <t xml:space="preserve">Número </t>
  </si>
  <si>
    <t xml:space="preserve">           TOTAL</t>
  </si>
  <si>
    <t>Menores de 5</t>
  </si>
  <si>
    <t xml:space="preserve">  1 a 4</t>
  </si>
  <si>
    <t>-</t>
  </si>
  <si>
    <t>80 y más</t>
  </si>
  <si>
    <t>..</t>
  </si>
  <si>
    <t xml:space="preserve"> ..  Dato no aplicable al grupo o categoría.</t>
  </si>
  <si>
    <t>Tasa        (1)</t>
  </si>
  <si>
    <t>Tasa            (1)</t>
  </si>
  <si>
    <t>Tasa           (1)</t>
  </si>
  <si>
    <t>Tasa                    (1)</t>
  </si>
  <si>
    <t xml:space="preserve">EN LA REPÚBLICA Y DISTRITOS DE PANAMÁ Y SAN MIGUELITO, </t>
  </si>
  <si>
    <t xml:space="preserve">             Hombres</t>
  </si>
  <si>
    <t xml:space="preserve">             Mujeres</t>
  </si>
  <si>
    <t xml:space="preserve">  -  Cantidad nula o cero.</t>
  </si>
  <si>
    <t xml:space="preserve">Cuadro 221-07.  DEFUNCIONES Y TASA ESPECÍFICA DE MORTALIDAD </t>
  </si>
  <si>
    <t>(1) Por mil habitantes, con base en la estimación de la población total, al 1 de julio.</t>
  </si>
  <si>
    <t>Sexo y grupos          de edad</t>
  </si>
  <si>
    <t>SEGÚN SEXO Y GRUPOS DE EDAD:  AÑO 2016</t>
  </si>
  <si>
    <t xml:space="preserve">    Menores de 1</t>
  </si>
  <si>
    <t>5 a 9</t>
  </si>
  <si>
    <r>
      <t xml:space="preserve">  </t>
    </r>
    <r>
      <rPr>
        <b/>
        <sz val="12"/>
        <rFont val="Arial"/>
        <family val="2"/>
      </rPr>
      <t>Hombres</t>
    </r>
    <r>
      <rPr>
        <sz val="10"/>
        <rFont val="Arial"/>
        <family val="2"/>
      </rPr>
      <t>: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</si>
</sst>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]* #,##0.00_);_([$€]* \(#,##0.00\);_([$€]* &quot;-&quot;??_);_(@_)"/>
    <numFmt numFmtId="165" formatCode="0.0"/>
    <numFmt numFmtId="166" formatCode="#,##0.0"/>
    <numFmt numFmtId="167" formatCode="0_)"/>
  </numFmts>
  <fonts count="4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Arial CE"/>
    </font>
    <font>
      <sz val="10"/>
      <name val="Courier"/>
      <family val="3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rgb="FFEFF3FF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3" fillId="0" borderId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3" fillId="0" borderId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24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17" borderId="0" applyNumberFormat="0" applyBorder="0" applyAlignment="0" applyProtection="0"/>
    <xf numFmtId="0" fontId="6" fillId="5" borderId="0" applyNumberFormat="0" applyBorder="0" applyAlignment="0" applyProtection="0"/>
    <xf numFmtId="0" fontId="2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1" fillId="29" borderId="1" applyNumberFormat="0" applyAlignment="0" applyProtection="0"/>
    <xf numFmtId="0" fontId="7" fillId="23" borderId="1" applyNumberFormat="0" applyAlignment="0" applyProtection="0"/>
    <xf numFmtId="0" fontId="21" fillId="29" borderId="1" applyNumberFormat="0" applyAlignment="0" applyProtection="0"/>
    <xf numFmtId="0" fontId="21" fillId="29" borderId="1" applyNumberFormat="0" applyAlignment="0" applyProtection="0"/>
    <xf numFmtId="0" fontId="8" fillId="26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7" borderId="1" applyNumberFormat="0" applyAlignment="0" applyProtection="0"/>
    <xf numFmtId="0" fontId="14" fillId="24" borderId="1" applyNumberFormat="0" applyAlignment="0" applyProtection="0"/>
    <xf numFmtId="0" fontId="14" fillId="24" borderId="1" applyNumberFormat="0" applyAlignment="0" applyProtection="0"/>
    <xf numFmtId="0" fontId="10" fillId="6" borderId="0" applyNumberFormat="0" applyBorder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2" fillId="0" borderId="24" applyNumberFormat="0" applyFill="0" applyAlignment="0" applyProtection="0"/>
    <xf numFmtId="0" fontId="22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14" fillId="24" borderId="1" applyNumberFormat="0" applyAlignment="0" applyProtection="0"/>
    <xf numFmtId="0" fontId="18" fillId="0" borderId="21" applyNumberFormat="0" applyFill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" fillId="0" borderId="0"/>
    <xf numFmtId="167" fontId="27" fillId="0" borderId="0"/>
    <xf numFmtId="0" fontId="28" fillId="0" borderId="0"/>
    <xf numFmtId="0" fontId="3" fillId="0" borderId="0"/>
    <xf numFmtId="0" fontId="2" fillId="0" borderId="0"/>
    <xf numFmtId="0" fontId="3" fillId="24" borderId="25" applyNumberFormat="0" applyFont="0" applyAlignment="0" applyProtection="0"/>
    <xf numFmtId="0" fontId="3" fillId="22" borderId="7" applyNumberFormat="0" applyFont="0" applyAlignment="0" applyProtection="0"/>
    <xf numFmtId="0" fontId="3" fillId="22" borderId="7" applyNumberFormat="0" applyFont="0" applyAlignment="0" applyProtection="0"/>
    <xf numFmtId="0" fontId="3" fillId="24" borderId="25" applyNumberFormat="0" applyFont="0" applyAlignment="0" applyProtection="0"/>
    <xf numFmtId="0" fontId="3" fillId="22" borderId="7" applyNumberFormat="0" applyFont="0" applyAlignment="0" applyProtection="0"/>
    <xf numFmtId="0" fontId="3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29" fillId="22" borderId="7" applyNumberFormat="0" applyFont="0" applyAlignment="0" applyProtection="0"/>
    <xf numFmtId="0" fontId="29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9" borderId="8" applyNumberFormat="0" applyAlignment="0" applyProtection="0"/>
    <xf numFmtId="0" fontId="16" fillId="29" borderId="8" applyNumberFormat="0" applyAlignment="0" applyProtection="0"/>
    <xf numFmtId="0" fontId="16" fillId="20" borderId="8" applyNumberFormat="0" applyAlignment="0" applyProtection="0"/>
    <xf numFmtId="0" fontId="16" fillId="23" borderId="8" applyNumberFormat="0" applyAlignment="0" applyProtection="0"/>
    <xf numFmtId="0" fontId="16" fillId="29" borderId="8" applyNumberFormat="0" applyAlignment="0" applyProtection="0"/>
    <xf numFmtId="0" fontId="16" fillId="29" borderId="8" applyNumberFormat="0" applyAlignment="0" applyProtection="0"/>
    <xf numFmtId="0" fontId="16" fillId="23" borderId="8" applyNumberFormat="0" applyAlignment="0" applyProtection="0"/>
    <xf numFmtId="0" fontId="16" fillId="29" borderId="8" applyNumberFormat="0" applyAlignment="0" applyProtection="0"/>
    <xf numFmtId="0" fontId="16" fillId="29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26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4" fillId="0" borderId="27" applyNumberFormat="0" applyFill="0" applyAlignment="0" applyProtection="0"/>
    <xf numFmtId="0" fontId="24" fillId="0" borderId="23" applyNumberFormat="0" applyFill="0" applyAlignment="0" applyProtection="0"/>
    <xf numFmtId="0" fontId="24" fillId="0" borderId="23" applyNumberFormat="0" applyFill="0" applyAlignment="0" applyProtection="0"/>
    <xf numFmtId="0" fontId="22" fillId="0" borderId="28" applyNumberFormat="0" applyFill="0" applyAlignment="0" applyProtection="0"/>
    <xf numFmtId="0" fontId="22" fillId="0" borderId="24" applyNumberFormat="0" applyFill="0" applyAlignment="0" applyProtection="0"/>
    <xf numFmtId="0" fontId="22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29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2" fillId="0" borderId="0"/>
    <xf numFmtId="0" fontId="33" fillId="0" borderId="0"/>
    <xf numFmtId="0" fontId="1" fillId="0" borderId="0"/>
    <xf numFmtId="0" fontId="36" fillId="0" borderId="0"/>
  </cellStyleXfs>
  <cellXfs count="96">
    <xf numFmtId="0" fontId="0" fillId="0" borderId="0" xfId="0"/>
    <xf numFmtId="0" fontId="3" fillId="0" borderId="0" xfId="45" applyFont="1" applyFill="1" applyAlignment="1">
      <alignment vertical="center"/>
    </xf>
    <xf numFmtId="0" fontId="3" fillId="0" borderId="0" xfId="45" applyFont="1" applyFill="1" applyBorder="1" applyAlignment="1">
      <alignment vertical="center"/>
    </xf>
    <xf numFmtId="0" fontId="3" fillId="0" borderId="0" xfId="45" applyFont="1" applyFill="1"/>
    <xf numFmtId="0" fontId="3" fillId="0" borderId="0" xfId="45" applyFont="1" applyFill="1" applyAlignment="1">
      <alignment horizontal="right"/>
    </xf>
    <xf numFmtId="0" fontId="3" fillId="0" borderId="0" xfId="45" applyFont="1" applyFill="1" applyBorder="1" applyAlignment="1">
      <alignment horizontal="center" vertical="center" wrapText="1"/>
    </xf>
    <xf numFmtId="0" fontId="3" fillId="0" borderId="13" xfId="45" applyFont="1" applyFill="1" applyBorder="1" applyAlignment="1">
      <alignment horizontal="center" vertical="center" wrapText="1"/>
    </xf>
    <xf numFmtId="0" fontId="3" fillId="0" borderId="13" xfId="45" applyFont="1" applyFill="1" applyBorder="1" applyAlignment="1">
      <alignment horizontal="right" vertical="center"/>
    </xf>
    <xf numFmtId="0" fontId="3" fillId="0" borderId="13" xfId="45" applyFont="1" applyFill="1" applyBorder="1" applyAlignment="1">
      <alignment vertical="center"/>
    </xf>
    <xf numFmtId="0" fontId="3" fillId="0" borderId="16" xfId="45" applyFont="1" applyFill="1" applyBorder="1" applyAlignment="1">
      <alignment horizontal="right" vertical="center"/>
    </xf>
    <xf numFmtId="0" fontId="3" fillId="0" borderId="17" xfId="45" applyFont="1" applyFill="1" applyBorder="1" applyAlignment="1">
      <alignment horizontal="right" vertical="center"/>
    </xf>
    <xf numFmtId="166" fontId="3" fillId="0" borderId="17" xfId="45" applyNumberFormat="1" applyFont="1" applyFill="1" applyBorder="1" applyAlignment="1">
      <alignment horizontal="right" vertical="center"/>
    </xf>
    <xf numFmtId="166" fontId="3" fillId="0" borderId="18" xfId="45" applyNumberFormat="1" applyFont="1" applyFill="1" applyBorder="1" applyAlignment="1">
      <alignment horizontal="right" vertical="center"/>
    </xf>
    <xf numFmtId="0" fontId="3" fillId="0" borderId="17" xfId="45" applyFont="1" applyFill="1" applyBorder="1" applyAlignment="1">
      <alignment horizontal="right"/>
    </xf>
    <xf numFmtId="3" fontId="3" fillId="0" borderId="17" xfId="45" applyNumberFormat="1" applyFont="1" applyFill="1" applyBorder="1" applyAlignment="1">
      <alignment horizontal="right" vertical="center"/>
    </xf>
    <xf numFmtId="0" fontId="3" fillId="0" borderId="18" xfId="45" applyFont="1" applyFill="1" applyBorder="1" applyAlignment="1">
      <alignment horizontal="right"/>
    </xf>
    <xf numFmtId="0" fontId="3" fillId="0" borderId="0" xfId="45" applyFont="1" applyFill="1" applyBorder="1" applyAlignment="1">
      <alignment horizontal="right" vertical="center"/>
    </xf>
    <xf numFmtId="0" fontId="3" fillId="0" borderId="20" xfId="45" applyFont="1" applyFill="1" applyBorder="1" applyAlignment="1">
      <alignment vertical="center"/>
    </xf>
    <xf numFmtId="3" fontId="3" fillId="0" borderId="14" xfId="45" applyNumberFormat="1" applyFont="1" applyFill="1" applyBorder="1" applyAlignment="1">
      <alignment horizontal="right" vertical="center"/>
    </xf>
    <xf numFmtId="0" fontId="3" fillId="0" borderId="14" xfId="45" applyFont="1" applyFill="1" applyBorder="1" applyAlignment="1">
      <alignment horizontal="right" vertical="center"/>
    </xf>
    <xf numFmtId="0" fontId="3" fillId="0" borderId="14" xfId="45" applyFont="1" applyFill="1" applyBorder="1" applyAlignment="1">
      <alignment vertical="center"/>
    </xf>
    <xf numFmtId="0" fontId="3" fillId="0" borderId="20" xfId="45" applyFont="1" applyFill="1" applyBorder="1" applyAlignment="1">
      <alignment horizontal="right" vertical="center"/>
    </xf>
    <xf numFmtId="0" fontId="3" fillId="0" borderId="0" xfId="45" applyFont="1" applyFill="1" applyBorder="1" applyAlignment="1"/>
    <xf numFmtId="0" fontId="3" fillId="0" borderId="0" xfId="45" applyFont="1" applyFill="1" applyBorder="1"/>
    <xf numFmtId="3" fontId="3" fillId="0" borderId="0" xfId="45" applyNumberFormat="1" applyFont="1" applyFill="1" applyBorder="1" applyAlignment="1"/>
    <xf numFmtId="3" fontId="3" fillId="0" borderId="0" xfId="45" applyNumberFormat="1" applyFont="1" applyFill="1" applyBorder="1"/>
    <xf numFmtId="3" fontId="3" fillId="0" borderId="0" xfId="45" applyNumberFormat="1" applyFont="1" applyFill="1" applyBorder="1" applyAlignment="1">
      <alignment vertical="center"/>
    </xf>
    <xf numFmtId="3" fontId="34" fillId="0" borderId="0" xfId="45" applyNumberFormat="1" applyFont="1" applyFill="1" applyBorder="1" applyAlignment="1"/>
    <xf numFmtId="3" fontId="34" fillId="0" borderId="0" xfId="45" applyNumberFormat="1" applyFont="1" applyFill="1" applyBorder="1"/>
    <xf numFmtId="3" fontId="35" fillId="0" borderId="0" xfId="1" applyNumberFormat="1" applyFont="1" applyFill="1" applyBorder="1" applyAlignment="1">
      <alignment horizontal="right"/>
    </xf>
    <xf numFmtId="3" fontId="35" fillId="0" borderId="0" xfId="45" applyNumberFormat="1" applyFont="1" applyFill="1" applyBorder="1" applyAlignment="1"/>
    <xf numFmtId="3" fontId="35" fillId="0" borderId="0" xfId="45" applyNumberFormat="1" applyFont="1" applyFill="1" applyBorder="1"/>
    <xf numFmtId="3" fontId="34" fillId="0" borderId="0" xfId="45" applyNumberFormat="1" applyFont="1" applyFill="1" applyBorder="1" applyAlignment="1">
      <alignment vertical="center"/>
    </xf>
    <xf numFmtId="3" fontId="34" fillId="0" borderId="0" xfId="1" applyNumberFormat="1" applyFont="1" applyFill="1" applyBorder="1"/>
    <xf numFmtId="3" fontId="35" fillId="0" borderId="0" xfId="1" applyNumberFormat="1" applyFont="1" applyFill="1" applyBorder="1"/>
    <xf numFmtId="3" fontId="35" fillId="0" borderId="0" xfId="1" applyNumberFormat="1" applyFont="1" applyFill="1" applyBorder="1" applyAlignment="1"/>
    <xf numFmtId="3" fontId="35" fillId="0" borderId="0" xfId="45" applyNumberFormat="1" applyFont="1" applyFill="1" applyBorder="1" applyAlignment="1">
      <alignment vertical="center"/>
    </xf>
    <xf numFmtId="0" fontId="34" fillId="0" borderId="0" xfId="45" applyFont="1" applyFill="1" applyAlignment="1">
      <alignment vertical="center"/>
    </xf>
    <xf numFmtId="0" fontId="3" fillId="0" borderId="0" xfId="45" applyNumberFormat="1" applyFont="1" applyFill="1" applyAlignment="1">
      <alignment horizontal="right"/>
    </xf>
    <xf numFmtId="3" fontId="3" fillId="0" borderId="0" xfId="219" applyNumberFormat="1" applyFont="1" applyFill="1" applyBorder="1" applyAlignment="1">
      <alignment horizontal="left"/>
    </xf>
    <xf numFmtId="0" fontId="38" fillId="31" borderId="13" xfId="45" applyFont="1" applyFill="1" applyBorder="1" applyAlignment="1">
      <alignment horizontal="center" vertical="center"/>
    </xf>
    <xf numFmtId="0" fontId="38" fillId="31" borderId="15" xfId="45" applyFont="1" applyFill="1" applyBorder="1" applyAlignment="1">
      <alignment horizontal="center" vertical="center"/>
    </xf>
    <xf numFmtId="0" fontId="38" fillId="31" borderId="15" xfId="45" applyFont="1" applyFill="1" applyBorder="1" applyAlignment="1">
      <alignment horizontal="center" vertical="center" wrapText="1"/>
    </xf>
    <xf numFmtId="3" fontId="3" fillId="0" borderId="0" xfId="45" applyNumberFormat="1" applyFont="1" applyFill="1" applyBorder="1" applyAlignment="1">
      <alignment horizontal="right" vertical="center"/>
    </xf>
    <xf numFmtId="0" fontId="3" fillId="0" borderId="0" xfId="45" applyFont="1" applyFill="1" applyAlignment="1"/>
    <xf numFmtId="0" fontId="38" fillId="0" borderId="0" xfId="45" applyFont="1" applyFill="1" applyAlignment="1"/>
    <xf numFmtId="3" fontId="38" fillId="0" borderId="17" xfId="45" applyNumberFormat="1" applyFont="1" applyFill="1" applyBorder="1" applyAlignment="1">
      <alignment horizontal="right"/>
    </xf>
    <xf numFmtId="165" fontId="38" fillId="0" borderId="17" xfId="45" applyNumberFormat="1" applyFont="1" applyFill="1" applyBorder="1" applyAlignment="1">
      <alignment horizontal="right"/>
    </xf>
    <xf numFmtId="165" fontId="38" fillId="0" borderId="18" xfId="45" applyNumberFormat="1" applyFont="1" applyFill="1" applyBorder="1" applyAlignment="1">
      <alignment horizontal="right"/>
    </xf>
    <xf numFmtId="0" fontId="38" fillId="31" borderId="10" xfId="45" applyFont="1" applyFill="1" applyBorder="1" applyAlignment="1">
      <alignment horizontal="center" vertical="center" wrapText="1"/>
    </xf>
    <xf numFmtId="165" fontId="3" fillId="0" borderId="17" xfId="45" applyNumberFormat="1" applyFont="1" applyFill="1" applyBorder="1" applyAlignment="1">
      <alignment horizontal="right"/>
    </xf>
    <xf numFmtId="0" fontId="3" fillId="0" borderId="12" xfId="45" applyNumberFormat="1" applyFont="1" applyFill="1" applyBorder="1" applyAlignment="1"/>
    <xf numFmtId="0" fontId="3" fillId="0" borderId="17" xfId="45" applyNumberFormat="1" applyFont="1" applyFill="1" applyBorder="1" applyAlignment="1"/>
    <xf numFmtId="165" fontId="3" fillId="0" borderId="18" xfId="45" applyNumberFormat="1" applyFont="1" applyFill="1" applyBorder="1" applyAlignment="1">
      <alignment horizontal="right"/>
    </xf>
    <xf numFmtId="3" fontId="3" fillId="0" borderId="17" xfId="45" applyNumberFormat="1" applyFont="1" applyFill="1" applyBorder="1" applyAlignment="1">
      <alignment horizontal="right"/>
    </xf>
    <xf numFmtId="0" fontId="3" fillId="0" borderId="12" xfId="45" applyFont="1" applyFill="1" applyBorder="1" applyAlignment="1">
      <alignment horizontal="right"/>
    </xf>
    <xf numFmtId="0" fontId="3" fillId="0" borderId="0" xfId="45" applyNumberFormat="1" applyFont="1" applyFill="1" applyAlignment="1"/>
    <xf numFmtId="3" fontId="38" fillId="0" borderId="0" xfId="0" applyNumberFormat="1" applyFont="1" applyFill="1" applyAlignment="1"/>
    <xf numFmtId="3" fontId="38" fillId="0" borderId="17" xfId="45" applyNumberFormat="1" applyFont="1" applyFill="1" applyBorder="1" applyAlignment="1">
      <alignment horizontal="right" wrapText="1"/>
    </xf>
    <xf numFmtId="0" fontId="3" fillId="0" borderId="0" xfId="45" applyNumberFormat="1" applyFont="1" applyFill="1" applyBorder="1" applyAlignment="1"/>
    <xf numFmtId="166" fontId="3" fillId="0" borderId="17" xfId="45" applyNumberFormat="1" applyFont="1" applyFill="1" applyBorder="1" applyAlignment="1">
      <alignment horizontal="right"/>
    </xf>
    <xf numFmtId="166" fontId="3" fillId="0" borderId="18" xfId="45" applyNumberFormat="1" applyFont="1" applyFill="1" applyBorder="1" applyAlignment="1">
      <alignment horizontal="right"/>
    </xf>
    <xf numFmtId="166" fontId="3" fillId="0" borderId="17" xfId="45" applyNumberFormat="1" applyFont="1" applyFill="1" applyBorder="1" applyAlignment="1">
      <alignment horizontal="right" wrapText="1"/>
    </xf>
    <xf numFmtId="3" fontId="3" fillId="0" borderId="0" xfId="45" applyNumberFormat="1" applyFont="1" applyFill="1" applyAlignment="1"/>
    <xf numFmtId="3" fontId="3" fillId="0" borderId="0" xfId="0" applyNumberFormat="1" applyFont="1" applyFill="1" applyAlignment="1"/>
    <xf numFmtId="3" fontId="3" fillId="0" borderId="0" xfId="38" applyNumberFormat="1" applyFont="1" applyFill="1" applyBorder="1"/>
    <xf numFmtId="0" fontId="3" fillId="0" borderId="0" xfId="1" applyFont="1" applyFill="1" applyBorder="1" applyAlignment="1">
      <alignment vertical="center" wrapText="1"/>
    </xf>
    <xf numFmtId="3" fontId="3" fillId="0" borderId="0" xfId="0" applyNumberFormat="1" applyFont="1" applyFill="1" applyBorder="1" applyAlignment="1"/>
    <xf numFmtId="3" fontId="39" fillId="0" borderId="0" xfId="0" applyNumberFormat="1" applyFont="1" applyFill="1" applyBorder="1" applyAlignment="1"/>
    <xf numFmtId="3" fontId="39" fillId="0" borderId="0" xfId="0" applyNumberFormat="1" applyFont="1" applyFill="1" applyBorder="1"/>
    <xf numFmtId="0" fontId="3" fillId="0" borderId="0" xfId="219" applyFont="1" applyFill="1"/>
    <xf numFmtId="3" fontId="40" fillId="0" borderId="17" xfId="45" applyNumberFormat="1" applyFont="1" applyFill="1" applyBorder="1" applyAlignment="1"/>
    <xf numFmtId="165" fontId="40" fillId="0" borderId="17" xfId="45" applyNumberFormat="1" applyFont="1" applyFill="1" applyBorder="1" applyAlignment="1">
      <alignment horizontal="right"/>
    </xf>
    <xf numFmtId="0" fontId="40" fillId="0" borderId="0" xfId="45" applyNumberFormat="1" applyFont="1" applyFill="1" applyBorder="1" applyAlignment="1"/>
    <xf numFmtId="0" fontId="40" fillId="0" borderId="17" xfId="45" applyNumberFormat="1" applyFont="1" applyFill="1" applyBorder="1" applyAlignment="1"/>
    <xf numFmtId="165" fontId="40" fillId="0" borderId="18" xfId="45" applyNumberFormat="1" applyFont="1" applyFill="1" applyBorder="1" applyAlignment="1">
      <alignment horizontal="right"/>
    </xf>
    <xf numFmtId="3" fontId="40" fillId="0" borderId="0" xfId="0" applyNumberFormat="1" applyFont="1" applyFill="1" applyAlignment="1"/>
    <xf numFmtId="0" fontId="40" fillId="0" borderId="17" xfId="45" applyFont="1" applyFill="1" applyBorder="1" applyAlignment="1">
      <alignment horizontal="right"/>
    </xf>
    <xf numFmtId="0" fontId="40" fillId="0" borderId="0" xfId="45" applyNumberFormat="1" applyFont="1" applyFill="1" applyAlignment="1"/>
    <xf numFmtId="3" fontId="40" fillId="0" borderId="0" xfId="0" applyNumberFormat="1" applyFont="1" applyFill="1" applyBorder="1" applyAlignment="1"/>
    <xf numFmtId="166" fontId="40" fillId="0" borderId="17" xfId="45" applyNumberFormat="1" applyFont="1" applyFill="1" applyBorder="1" applyAlignment="1">
      <alignment horizontal="right"/>
    </xf>
    <xf numFmtId="166" fontId="40" fillId="0" borderId="18" xfId="45" applyNumberFormat="1" applyFont="1" applyFill="1" applyBorder="1" applyAlignment="1">
      <alignment horizontal="right"/>
    </xf>
    <xf numFmtId="0" fontId="40" fillId="0" borderId="19" xfId="45" applyNumberFormat="1" applyFont="1" applyFill="1" applyBorder="1" applyAlignment="1"/>
    <xf numFmtId="3" fontId="40" fillId="0" borderId="17" xfId="45" applyNumberFormat="1" applyFont="1" applyFill="1" applyBorder="1" applyAlignment="1">
      <alignment horizontal="right"/>
    </xf>
    <xf numFmtId="3" fontId="40" fillId="0" borderId="19" xfId="45" applyNumberFormat="1" applyFont="1" applyFill="1" applyBorder="1" applyAlignment="1"/>
    <xf numFmtId="3" fontId="40" fillId="0" borderId="14" xfId="45" applyNumberFormat="1" applyFont="1" applyFill="1" applyBorder="1" applyAlignment="1">
      <alignment horizontal="right" vertical="center"/>
    </xf>
    <xf numFmtId="3" fontId="40" fillId="0" borderId="0" xfId="0" applyNumberFormat="1" applyFont="1" applyFill="1" applyAlignment="1">
      <alignment horizontal="left" indent="2"/>
    </xf>
    <xf numFmtId="3" fontId="40" fillId="0" borderId="0" xfId="0" applyNumberFormat="1" applyFont="1" applyFill="1" applyAlignment="1">
      <alignment horizontal="left" indent="3"/>
    </xf>
    <xf numFmtId="3" fontId="3" fillId="0" borderId="0" xfId="0" applyNumberFormat="1" applyFont="1" applyFill="1" applyAlignment="1">
      <alignment horizontal="left" indent="2"/>
    </xf>
    <xf numFmtId="3" fontId="3" fillId="0" borderId="0" xfId="0" applyNumberFormat="1" applyFont="1" applyFill="1" applyAlignment="1">
      <alignment horizontal="left" indent="3"/>
    </xf>
    <xf numFmtId="0" fontId="37" fillId="0" borderId="0" xfId="45" applyFont="1" applyFill="1" applyAlignment="1">
      <alignment horizontal="center"/>
    </xf>
    <xf numFmtId="0" fontId="38" fillId="31" borderId="9" xfId="45" applyFont="1" applyFill="1" applyBorder="1" applyAlignment="1">
      <alignment horizontal="center" vertical="center" wrapText="1"/>
    </xf>
    <xf numFmtId="0" fontId="38" fillId="31" borderId="10" xfId="45" applyFont="1" applyFill="1" applyBorder="1" applyAlignment="1">
      <alignment horizontal="center" vertical="center" wrapText="1"/>
    </xf>
    <xf numFmtId="0" fontId="38" fillId="31" borderId="11" xfId="45" applyFont="1" applyFill="1" applyBorder="1" applyAlignment="1">
      <alignment horizontal="center" vertical="center" wrapText="1"/>
    </xf>
    <xf numFmtId="0" fontId="38" fillId="31" borderId="13" xfId="45" applyFont="1" applyFill="1" applyBorder="1" applyAlignment="1">
      <alignment horizontal="center" vertical="center" wrapText="1"/>
    </xf>
    <xf numFmtId="0" fontId="38" fillId="31" borderId="14" xfId="45" applyFont="1" applyFill="1" applyBorder="1" applyAlignment="1">
      <alignment horizontal="center" vertical="center" wrapText="1"/>
    </xf>
  </cellXfs>
  <cellStyles count="220">
    <cellStyle name="20% - Accent1" xfId="2"/>
    <cellStyle name="20% - Accent1 2" xfId="46"/>
    <cellStyle name="20% - Accent1 3" xfId="47"/>
    <cellStyle name="20% - Accent2" xfId="3"/>
    <cellStyle name="20% - Accent2 2" xfId="48"/>
    <cellStyle name="20% - Accent2 3" xfId="49"/>
    <cellStyle name="20% - Accent3" xfId="4"/>
    <cellStyle name="20% - Accent3 2" xfId="50"/>
    <cellStyle name="20% - Accent3 3" xfId="51"/>
    <cellStyle name="20% - Accent4" xfId="5"/>
    <cellStyle name="20% - Accent4 2" xfId="52"/>
    <cellStyle name="20% - Accent4 3" xfId="53"/>
    <cellStyle name="20% - Accent5" xfId="6"/>
    <cellStyle name="20% - Accent5 2" xfId="54"/>
    <cellStyle name="20% - Accent6" xfId="7"/>
    <cellStyle name="20% - Accent6 2" xfId="55"/>
    <cellStyle name="20% - Accent6 3" xfId="56"/>
    <cellStyle name="20% - Énfasis1 2" xfId="57"/>
    <cellStyle name="20% - Énfasis1 2 2" xfId="58"/>
    <cellStyle name="20% - Énfasis1 3" xfId="59"/>
    <cellStyle name="20% - Énfasis2 2" xfId="60"/>
    <cellStyle name="20% - Énfasis2 2 2" xfId="61"/>
    <cellStyle name="20% - Énfasis2 3" xfId="62"/>
    <cellStyle name="20% - Énfasis3 2" xfId="63"/>
    <cellStyle name="20% - Énfasis3 2 2" xfId="64"/>
    <cellStyle name="20% - Énfasis3 3" xfId="65"/>
    <cellStyle name="20% - Énfasis4 2" xfId="66"/>
    <cellStyle name="20% - Énfasis4 2 2" xfId="67"/>
    <cellStyle name="20% - Énfasis4 3" xfId="68"/>
    <cellStyle name="20% - Énfasis5 2" xfId="69"/>
    <cellStyle name="20% - Énfasis6 2" xfId="70"/>
    <cellStyle name="20% - Énfasis6 2 2" xfId="71"/>
    <cellStyle name="20% - Énfasis6 3" xfId="72"/>
    <cellStyle name="40% - Accent1" xfId="8"/>
    <cellStyle name="40% - Accent1 2" xfId="73"/>
    <cellStyle name="40% - Accent1 3" xfId="74"/>
    <cellStyle name="40% - Accent2" xfId="9"/>
    <cellStyle name="40% - Accent2 2" xfId="75"/>
    <cellStyle name="40% - Accent3" xfId="10"/>
    <cellStyle name="40% - Accent3 2" xfId="76"/>
    <cellStyle name="40% - Accent3 3" xfId="77"/>
    <cellStyle name="40% - Accent4" xfId="11"/>
    <cellStyle name="40% - Accent4 2" xfId="78"/>
    <cellStyle name="40% - Accent4 3" xfId="79"/>
    <cellStyle name="40% - Accent5" xfId="12"/>
    <cellStyle name="40% - Accent5 2" xfId="80"/>
    <cellStyle name="40% - Accent5 3" xfId="81"/>
    <cellStyle name="40% - Accent6" xfId="13"/>
    <cellStyle name="40% - Accent6 2" xfId="82"/>
    <cellStyle name="40% - Accent6 3" xfId="83"/>
    <cellStyle name="40% - Énfasis1 2" xfId="84"/>
    <cellStyle name="40% - Énfasis1 2 2" xfId="85"/>
    <cellStyle name="40% - Énfasis1 3" xfId="86"/>
    <cellStyle name="40% - Énfasis2 2" xfId="87"/>
    <cellStyle name="40% - Énfasis3 2" xfId="88"/>
    <cellStyle name="40% - Énfasis3 2 2" xfId="89"/>
    <cellStyle name="40% - Énfasis3 3" xfId="90"/>
    <cellStyle name="40% - Énfasis4 2" xfId="91"/>
    <cellStyle name="40% - Énfasis4 2 2" xfId="92"/>
    <cellStyle name="40% - Énfasis4 3" xfId="93"/>
    <cellStyle name="40% - Énfasis5 2" xfId="94"/>
    <cellStyle name="40% - Énfasis6 2" xfId="95"/>
    <cellStyle name="40% - Énfasis6 2 2" xfId="96"/>
    <cellStyle name="40% - Énfasis6 3" xfId="97"/>
    <cellStyle name="60% - Accent1" xfId="14"/>
    <cellStyle name="60% - Accent1 2" xfId="98"/>
    <cellStyle name="60% - Accent2" xfId="15"/>
    <cellStyle name="60% - Accent2 2" xfId="99"/>
    <cellStyle name="60% - Accent3" xfId="16"/>
    <cellStyle name="60% - Accent3 2" xfId="100"/>
    <cellStyle name="60% - Accent4" xfId="17"/>
    <cellStyle name="60% - Accent4 2" xfId="101"/>
    <cellStyle name="60% - Accent5" xfId="18"/>
    <cellStyle name="60% - Accent5 2" xfId="102"/>
    <cellStyle name="60% - Accent6" xfId="19"/>
    <cellStyle name="60% - Accent6 2" xfId="103"/>
    <cellStyle name="60% - Énfasis1 2" xfId="104"/>
    <cellStyle name="60% - Énfasis1 2 2" xfId="105"/>
    <cellStyle name="60% - Énfasis1 3" xfId="106"/>
    <cellStyle name="60% - Énfasis2 2" xfId="107"/>
    <cellStyle name="60% - Énfasis2 2 2" xfId="108"/>
    <cellStyle name="60% - Énfasis2 3" xfId="109"/>
    <cellStyle name="60% - Énfasis3 2" xfId="110"/>
    <cellStyle name="60% - Énfasis3 2 2" xfId="111"/>
    <cellStyle name="60% - Énfasis3 3" xfId="112"/>
    <cellStyle name="60% - Énfasis4 2" xfId="113"/>
    <cellStyle name="60% - Énfasis4 2 2" xfId="114"/>
    <cellStyle name="60% - Énfasis4 3" xfId="115"/>
    <cellStyle name="60% - Énfasis5 2" xfId="116"/>
    <cellStyle name="60% - Énfasis5 2 2" xfId="117"/>
    <cellStyle name="60% - Énfasis5 3" xfId="118"/>
    <cellStyle name="60% - Énfasis6 2" xfId="119"/>
    <cellStyle name="60% - Énfasis6 2 2" xfId="120"/>
    <cellStyle name="60% - Énfasis6 3" xfId="121"/>
    <cellStyle name="Accent1" xfId="20"/>
    <cellStyle name="Accent1 2" xfId="122"/>
    <cellStyle name="Accent2" xfId="21"/>
    <cellStyle name="Accent2 2" xfId="123"/>
    <cellStyle name="Accent3" xfId="22"/>
    <cellStyle name="Accent3 2" xfId="124"/>
    <cellStyle name="Accent4" xfId="23"/>
    <cellStyle name="Accent4 2" xfId="125"/>
    <cellStyle name="Accent5" xfId="24"/>
    <cellStyle name="Accent6" xfId="25"/>
    <cellStyle name="Accent6 2" xfId="126"/>
    <cellStyle name="Bad" xfId="26"/>
    <cellStyle name="Bad 2" xfId="127"/>
    <cellStyle name="Buena 2" xfId="128"/>
    <cellStyle name="Buena 2 2" xfId="129"/>
    <cellStyle name="Buena 3" xfId="130"/>
    <cellStyle name="Calculation" xfId="27"/>
    <cellStyle name="Calculation 2" xfId="131"/>
    <cellStyle name="Cálculo 2" xfId="132"/>
    <cellStyle name="Cálculo 2 2" xfId="133"/>
    <cellStyle name="Cálculo 3" xfId="134"/>
    <cellStyle name="Celda de comprobación 2" xfId="135"/>
    <cellStyle name="Celda de comprobación 2 2" xfId="136"/>
    <cellStyle name="Celda de comprobación 3" xfId="137"/>
    <cellStyle name="Celda vinculada 2" xfId="138"/>
    <cellStyle name="Celda vinculada 2 2" xfId="139"/>
    <cellStyle name="Celda vinculada 3" xfId="140"/>
    <cellStyle name="Check Cell" xfId="28"/>
    <cellStyle name="Encabezado 4 2" xfId="141"/>
    <cellStyle name="Énfasis1 2" xfId="142"/>
    <cellStyle name="Énfasis1 2 2" xfId="143"/>
    <cellStyle name="Énfasis1 3" xfId="144"/>
    <cellStyle name="Énfasis2 2" xfId="145"/>
    <cellStyle name="Énfasis2 2 2" xfId="146"/>
    <cellStyle name="Énfasis2 3" xfId="147"/>
    <cellStyle name="Énfasis3 2" xfId="148"/>
    <cellStyle name="Énfasis3 2 2" xfId="149"/>
    <cellStyle name="Énfasis3 3" xfId="150"/>
    <cellStyle name="Énfasis4 2" xfId="151"/>
    <cellStyle name="Énfasis5 2" xfId="152"/>
    <cellStyle name="Énfasis6 2" xfId="153"/>
    <cellStyle name="Énfasis6 2 2" xfId="154"/>
    <cellStyle name="Énfasis6 3" xfId="155"/>
    <cellStyle name="Entrada 2" xfId="156"/>
    <cellStyle name="Entrada 2 2" xfId="157"/>
    <cellStyle name="Entrada 3" xfId="158"/>
    <cellStyle name="Euro" xfId="29"/>
    <cellStyle name="Explanatory Text" xfId="30"/>
    <cellStyle name="Good" xfId="31"/>
    <cellStyle name="Good 2" xfId="159"/>
    <cellStyle name="Heading 1" xfId="32"/>
    <cellStyle name="Heading 1 2" xfId="160"/>
    <cellStyle name="Heading 2" xfId="33"/>
    <cellStyle name="Heading 2 2" xfId="161"/>
    <cellStyle name="Heading 3" xfId="34"/>
    <cellStyle name="Heading 3 2" xfId="162"/>
    <cellStyle name="Heading 4" xfId="35"/>
    <cellStyle name="Heading 4 2" xfId="163"/>
    <cellStyle name="Incorrecto 2" xfId="164"/>
    <cellStyle name="Incorrecto 2 2" xfId="165"/>
    <cellStyle name="Incorrecto 3" xfId="166"/>
    <cellStyle name="Input" xfId="36"/>
    <cellStyle name="Input 2" xfId="167"/>
    <cellStyle name="Linked Cell" xfId="37"/>
    <cellStyle name="Linked Cell 2" xfId="168"/>
    <cellStyle name="Neutral 2" xfId="169"/>
    <cellStyle name="Neutral 2 2" xfId="170"/>
    <cellStyle name="Neutral 3" xfId="171"/>
    <cellStyle name="Normal" xfId="0" builtinId="0"/>
    <cellStyle name="Normal 2" xfId="1"/>
    <cellStyle name="Normal 3" xfId="38"/>
    <cellStyle name="Normal 3 2" xfId="172"/>
    <cellStyle name="Normal 3 2 2" xfId="216"/>
    <cellStyle name="Normal 4" xfId="44"/>
    <cellStyle name="Normal 4 2" xfId="45"/>
    <cellStyle name="Normal 5" xfId="173"/>
    <cellStyle name="Normal 5 2" xfId="218"/>
    <cellStyle name="Normal 6" xfId="174"/>
    <cellStyle name="Normal 7" xfId="175"/>
    <cellStyle name="Normal 8" xfId="176"/>
    <cellStyle name="Normal 9" xfId="217"/>
    <cellStyle name="Normal_df221-01 3" xfId="219"/>
    <cellStyle name="Notas 2" xfId="177"/>
    <cellStyle name="Notas 2 2" xfId="178"/>
    <cellStyle name="Notas 2 2 2" xfId="179"/>
    <cellStyle name="Notas 2 3" xfId="180"/>
    <cellStyle name="Notas 3" xfId="181"/>
    <cellStyle name="Notas 3 2" xfId="182"/>
    <cellStyle name="Note" xfId="39"/>
    <cellStyle name="Note 2" xfId="183"/>
    <cellStyle name="Note 2 2" xfId="184"/>
    <cellStyle name="Note 3" xfId="185"/>
    <cellStyle name="Note 3 2" xfId="186"/>
    <cellStyle name="Note 4" xfId="187"/>
    <cellStyle name="Output" xfId="40"/>
    <cellStyle name="Output 2" xfId="188"/>
    <cellStyle name="Output 2 2" xfId="189"/>
    <cellStyle name="Output 3" xfId="190"/>
    <cellStyle name="Porcentaje 2" xfId="41"/>
    <cellStyle name="Salida 2" xfId="191"/>
    <cellStyle name="Salida 2 2" xfId="192"/>
    <cellStyle name="Salida 2 2 2" xfId="193"/>
    <cellStyle name="Salida 2 3" xfId="194"/>
    <cellStyle name="Salida 3" xfId="195"/>
    <cellStyle name="Salida 3 2" xfId="196"/>
    <cellStyle name="Texto de advertencia 2" xfId="197"/>
    <cellStyle name="Texto explicativo 2" xfId="198"/>
    <cellStyle name="Title" xfId="42"/>
    <cellStyle name="Title 2" xfId="199"/>
    <cellStyle name="Título 1 2" xfId="200"/>
    <cellStyle name="Título 1 2 2" xfId="201"/>
    <cellStyle name="Título 1 3" xfId="202"/>
    <cellStyle name="Título 2 2" xfId="203"/>
    <cellStyle name="Título 2 2 2" xfId="204"/>
    <cellStyle name="Título 2 3" xfId="205"/>
    <cellStyle name="Título 3 2" xfId="206"/>
    <cellStyle name="Título 3 2 2" xfId="207"/>
    <cellStyle name="Título 3 3" xfId="208"/>
    <cellStyle name="Título 4" xfId="209"/>
    <cellStyle name="Total 2" xfId="210"/>
    <cellStyle name="Total 2 2" xfId="211"/>
    <cellStyle name="Total 2 2 2" xfId="212"/>
    <cellStyle name="Total 2 3" xfId="213"/>
    <cellStyle name="Total 3" xfId="214"/>
    <cellStyle name="Total 3 2" xfId="215"/>
    <cellStyle name="Warning Text" xfId="43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topLeftCell="A10" zoomScaleNormal="100" zoomScaleSheetLayoutView="100" workbookViewId="0">
      <selection activeCell="N9" sqref="N9"/>
    </sheetView>
  </sheetViews>
  <sheetFormatPr baseColWidth="10" defaultRowHeight="14.25"/>
  <cols>
    <col min="1" max="1" width="23.7109375" style="3" customWidth="1"/>
    <col min="2" max="2" width="10.7109375" style="3" customWidth="1"/>
    <col min="3" max="3" width="10.28515625" style="3" customWidth="1"/>
    <col min="4" max="4" width="10.7109375" style="4" customWidth="1"/>
    <col min="5" max="5" width="10.28515625" style="3" customWidth="1"/>
    <col min="6" max="6" width="10.7109375" style="4" customWidth="1"/>
    <col min="7" max="7" width="10.28515625" style="4" customWidth="1"/>
    <col min="8" max="8" width="5.5703125" style="23" customWidth="1"/>
    <col min="9" max="9" width="11.42578125" style="28" customWidth="1"/>
    <col min="10" max="10" width="5" style="28" customWidth="1"/>
    <col min="11" max="11" width="11.42578125" style="28" customWidth="1"/>
    <col min="12" max="12" width="5.85546875" style="28" customWidth="1"/>
    <col min="13" max="13" width="11.42578125" style="28" customWidth="1"/>
    <col min="14" max="14" width="11.42578125" style="25" customWidth="1"/>
    <col min="15" max="15" width="11.42578125" style="23" customWidth="1"/>
    <col min="16" max="250" width="11.42578125" style="3"/>
    <col min="251" max="251" width="30.7109375" style="3" customWidth="1"/>
    <col min="252" max="253" width="11.7109375" style="3" customWidth="1"/>
    <col min="254" max="254" width="10.28515625" style="3" customWidth="1"/>
    <col min="255" max="256" width="11.7109375" style="3" customWidth="1"/>
    <col min="257" max="257" width="12" style="3" customWidth="1"/>
    <col min="258" max="506" width="11.42578125" style="3"/>
    <col min="507" max="507" width="30.7109375" style="3" customWidth="1"/>
    <col min="508" max="509" width="11.7109375" style="3" customWidth="1"/>
    <col min="510" max="510" width="10.28515625" style="3" customWidth="1"/>
    <col min="511" max="512" width="11.7109375" style="3" customWidth="1"/>
    <col min="513" max="513" width="12" style="3" customWidth="1"/>
    <col min="514" max="762" width="11.42578125" style="3"/>
    <col min="763" max="763" width="30.7109375" style="3" customWidth="1"/>
    <col min="764" max="765" width="11.7109375" style="3" customWidth="1"/>
    <col min="766" max="766" width="10.28515625" style="3" customWidth="1"/>
    <col min="767" max="768" width="11.7109375" style="3" customWidth="1"/>
    <col min="769" max="769" width="12" style="3" customWidth="1"/>
    <col min="770" max="1018" width="11.42578125" style="3"/>
    <col min="1019" max="1019" width="30.7109375" style="3" customWidth="1"/>
    <col min="1020" max="1021" width="11.7109375" style="3" customWidth="1"/>
    <col min="1022" max="1022" width="10.28515625" style="3" customWidth="1"/>
    <col min="1023" max="1024" width="11.7109375" style="3" customWidth="1"/>
    <col min="1025" max="1025" width="12" style="3" customWidth="1"/>
    <col min="1026" max="1274" width="11.42578125" style="3"/>
    <col min="1275" max="1275" width="30.7109375" style="3" customWidth="1"/>
    <col min="1276" max="1277" width="11.7109375" style="3" customWidth="1"/>
    <col min="1278" max="1278" width="10.28515625" style="3" customWidth="1"/>
    <col min="1279" max="1280" width="11.7109375" style="3" customWidth="1"/>
    <col min="1281" max="1281" width="12" style="3" customWidth="1"/>
    <col min="1282" max="1530" width="11.42578125" style="3"/>
    <col min="1531" max="1531" width="30.7109375" style="3" customWidth="1"/>
    <col min="1532" max="1533" width="11.7109375" style="3" customWidth="1"/>
    <col min="1534" max="1534" width="10.28515625" style="3" customWidth="1"/>
    <col min="1535" max="1536" width="11.7109375" style="3" customWidth="1"/>
    <col min="1537" max="1537" width="12" style="3" customWidth="1"/>
    <col min="1538" max="1786" width="11.42578125" style="3"/>
    <col min="1787" max="1787" width="30.7109375" style="3" customWidth="1"/>
    <col min="1788" max="1789" width="11.7109375" style="3" customWidth="1"/>
    <col min="1790" max="1790" width="10.28515625" style="3" customWidth="1"/>
    <col min="1791" max="1792" width="11.7109375" style="3" customWidth="1"/>
    <col min="1793" max="1793" width="12" style="3" customWidth="1"/>
    <col min="1794" max="2042" width="11.42578125" style="3"/>
    <col min="2043" max="2043" width="30.7109375" style="3" customWidth="1"/>
    <col min="2044" max="2045" width="11.7109375" style="3" customWidth="1"/>
    <col min="2046" max="2046" width="10.28515625" style="3" customWidth="1"/>
    <col min="2047" max="2048" width="11.7109375" style="3" customWidth="1"/>
    <col min="2049" max="2049" width="12" style="3" customWidth="1"/>
    <col min="2050" max="2298" width="11.42578125" style="3"/>
    <col min="2299" max="2299" width="30.7109375" style="3" customWidth="1"/>
    <col min="2300" max="2301" width="11.7109375" style="3" customWidth="1"/>
    <col min="2302" max="2302" width="10.28515625" style="3" customWidth="1"/>
    <col min="2303" max="2304" width="11.7109375" style="3" customWidth="1"/>
    <col min="2305" max="2305" width="12" style="3" customWidth="1"/>
    <col min="2306" max="2554" width="11.42578125" style="3"/>
    <col min="2555" max="2555" width="30.7109375" style="3" customWidth="1"/>
    <col min="2556" max="2557" width="11.7109375" style="3" customWidth="1"/>
    <col min="2558" max="2558" width="10.28515625" style="3" customWidth="1"/>
    <col min="2559" max="2560" width="11.7109375" style="3" customWidth="1"/>
    <col min="2561" max="2561" width="12" style="3" customWidth="1"/>
    <col min="2562" max="2810" width="11.42578125" style="3"/>
    <col min="2811" max="2811" width="30.7109375" style="3" customWidth="1"/>
    <col min="2812" max="2813" width="11.7109375" style="3" customWidth="1"/>
    <col min="2814" max="2814" width="10.28515625" style="3" customWidth="1"/>
    <col min="2815" max="2816" width="11.7109375" style="3" customWidth="1"/>
    <col min="2817" max="2817" width="12" style="3" customWidth="1"/>
    <col min="2818" max="3066" width="11.42578125" style="3"/>
    <col min="3067" max="3067" width="30.7109375" style="3" customWidth="1"/>
    <col min="3068" max="3069" width="11.7109375" style="3" customWidth="1"/>
    <col min="3070" max="3070" width="10.28515625" style="3" customWidth="1"/>
    <col min="3071" max="3072" width="11.7109375" style="3" customWidth="1"/>
    <col min="3073" max="3073" width="12" style="3" customWidth="1"/>
    <col min="3074" max="3322" width="11.42578125" style="3"/>
    <col min="3323" max="3323" width="30.7109375" style="3" customWidth="1"/>
    <col min="3324" max="3325" width="11.7109375" style="3" customWidth="1"/>
    <col min="3326" max="3326" width="10.28515625" style="3" customWidth="1"/>
    <col min="3327" max="3328" width="11.7109375" style="3" customWidth="1"/>
    <col min="3329" max="3329" width="12" style="3" customWidth="1"/>
    <col min="3330" max="3578" width="11.42578125" style="3"/>
    <col min="3579" max="3579" width="30.7109375" style="3" customWidth="1"/>
    <col min="3580" max="3581" width="11.7109375" style="3" customWidth="1"/>
    <col min="3582" max="3582" width="10.28515625" style="3" customWidth="1"/>
    <col min="3583" max="3584" width="11.7109375" style="3" customWidth="1"/>
    <col min="3585" max="3585" width="12" style="3" customWidth="1"/>
    <col min="3586" max="3834" width="11.42578125" style="3"/>
    <col min="3835" max="3835" width="30.7109375" style="3" customWidth="1"/>
    <col min="3836" max="3837" width="11.7109375" style="3" customWidth="1"/>
    <col min="3838" max="3838" width="10.28515625" style="3" customWidth="1"/>
    <col min="3839" max="3840" width="11.7109375" style="3" customWidth="1"/>
    <col min="3841" max="3841" width="12" style="3" customWidth="1"/>
    <col min="3842" max="4090" width="11.42578125" style="3"/>
    <col min="4091" max="4091" width="30.7109375" style="3" customWidth="1"/>
    <col min="4092" max="4093" width="11.7109375" style="3" customWidth="1"/>
    <col min="4094" max="4094" width="10.28515625" style="3" customWidth="1"/>
    <col min="4095" max="4096" width="11.7109375" style="3" customWidth="1"/>
    <col min="4097" max="4097" width="12" style="3" customWidth="1"/>
    <col min="4098" max="4346" width="11.42578125" style="3"/>
    <col min="4347" max="4347" width="30.7109375" style="3" customWidth="1"/>
    <col min="4348" max="4349" width="11.7109375" style="3" customWidth="1"/>
    <col min="4350" max="4350" width="10.28515625" style="3" customWidth="1"/>
    <col min="4351" max="4352" width="11.7109375" style="3" customWidth="1"/>
    <col min="4353" max="4353" width="12" style="3" customWidth="1"/>
    <col min="4354" max="4602" width="11.42578125" style="3"/>
    <col min="4603" max="4603" width="30.7109375" style="3" customWidth="1"/>
    <col min="4604" max="4605" width="11.7109375" style="3" customWidth="1"/>
    <col min="4606" max="4606" width="10.28515625" style="3" customWidth="1"/>
    <col min="4607" max="4608" width="11.7109375" style="3" customWidth="1"/>
    <col min="4609" max="4609" width="12" style="3" customWidth="1"/>
    <col min="4610" max="4858" width="11.42578125" style="3"/>
    <col min="4859" max="4859" width="30.7109375" style="3" customWidth="1"/>
    <col min="4860" max="4861" width="11.7109375" style="3" customWidth="1"/>
    <col min="4862" max="4862" width="10.28515625" style="3" customWidth="1"/>
    <col min="4863" max="4864" width="11.7109375" style="3" customWidth="1"/>
    <col min="4865" max="4865" width="12" style="3" customWidth="1"/>
    <col min="4866" max="5114" width="11.42578125" style="3"/>
    <col min="5115" max="5115" width="30.7109375" style="3" customWidth="1"/>
    <col min="5116" max="5117" width="11.7109375" style="3" customWidth="1"/>
    <col min="5118" max="5118" width="10.28515625" style="3" customWidth="1"/>
    <col min="5119" max="5120" width="11.7109375" style="3" customWidth="1"/>
    <col min="5121" max="5121" width="12" style="3" customWidth="1"/>
    <col min="5122" max="5370" width="11.42578125" style="3"/>
    <col min="5371" max="5371" width="30.7109375" style="3" customWidth="1"/>
    <col min="5372" max="5373" width="11.7109375" style="3" customWidth="1"/>
    <col min="5374" max="5374" width="10.28515625" style="3" customWidth="1"/>
    <col min="5375" max="5376" width="11.7109375" style="3" customWidth="1"/>
    <col min="5377" max="5377" width="12" style="3" customWidth="1"/>
    <col min="5378" max="5626" width="11.42578125" style="3"/>
    <col min="5627" max="5627" width="30.7109375" style="3" customWidth="1"/>
    <col min="5628" max="5629" width="11.7109375" style="3" customWidth="1"/>
    <col min="5630" max="5630" width="10.28515625" style="3" customWidth="1"/>
    <col min="5631" max="5632" width="11.7109375" style="3" customWidth="1"/>
    <col min="5633" max="5633" width="12" style="3" customWidth="1"/>
    <col min="5634" max="5882" width="11.42578125" style="3"/>
    <col min="5883" max="5883" width="30.7109375" style="3" customWidth="1"/>
    <col min="5884" max="5885" width="11.7109375" style="3" customWidth="1"/>
    <col min="5886" max="5886" width="10.28515625" style="3" customWidth="1"/>
    <col min="5887" max="5888" width="11.7109375" style="3" customWidth="1"/>
    <col min="5889" max="5889" width="12" style="3" customWidth="1"/>
    <col min="5890" max="6138" width="11.42578125" style="3"/>
    <col min="6139" max="6139" width="30.7109375" style="3" customWidth="1"/>
    <col min="6140" max="6141" width="11.7109375" style="3" customWidth="1"/>
    <col min="6142" max="6142" width="10.28515625" style="3" customWidth="1"/>
    <col min="6143" max="6144" width="11.7109375" style="3" customWidth="1"/>
    <col min="6145" max="6145" width="12" style="3" customWidth="1"/>
    <col min="6146" max="6394" width="11.42578125" style="3"/>
    <col min="6395" max="6395" width="30.7109375" style="3" customWidth="1"/>
    <col min="6396" max="6397" width="11.7109375" style="3" customWidth="1"/>
    <col min="6398" max="6398" width="10.28515625" style="3" customWidth="1"/>
    <col min="6399" max="6400" width="11.7109375" style="3" customWidth="1"/>
    <col min="6401" max="6401" width="12" style="3" customWidth="1"/>
    <col min="6402" max="6650" width="11.42578125" style="3"/>
    <col min="6651" max="6651" width="30.7109375" style="3" customWidth="1"/>
    <col min="6652" max="6653" width="11.7109375" style="3" customWidth="1"/>
    <col min="6654" max="6654" width="10.28515625" style="3" customWidth="1"/>
    <col min="6655" max="6656" width="11.7109375" style="3" customWidth="1"/>
    <col min="6657" max="6657" width="12" style="3" customWidth="1"/>
    <col min="6658" max="6906" width="11.42578125" style="3"/>
    <col min="6907" max="6907" width="30.7109375" style="3" customWidth="1"/>
    <col min="6908" max="6909" width="11.7109375" style="3" customWidth="1"/>
    <col min="6910" max="6910" width="10.28515625" style="3" customWidth="1"/>
    <col min="6911" max="6912" width="11.7109375" style="3" customWidth="1"/>
    <col min="6913" max="6913" width="12" style="3" customWidth="1"/>
    <col min="6914" max="7162" width="11.42578125" style="3"/>
    <col min="7163" max="7163" width="30.7109375" style="3" customWidth="1"/>
    <col min="7164" max="7165" width="11.7109375" style="3" customWidth="1"/>
    <col min="7166" max="7166" width="10.28515625" style="3" customWidth="1"/>
    <col min="7167" max="7168" width="11.7109375" style="3" customWidth="1"/>
    <col min="7169" max="7169" width="12" style="3" customWidth="1"/>
    <col min="7170" max="7418" width="11.42578125" style="3"/>
    <col min="7419" max="7419" width="30.7109375" style="3" customWidth="1"/>
    <col min="7420" max="7421" width="11.7109375" style="3" customWidth="1"/>
    <col min="7422" max="7422" width="10.28515625" style="3" customWidth="1"/>
    <col min="7423" max="7424" width="11.7109375" style="3" customWidth="1"/>
    <col min="7425" max="7425" width="12" style="3" customWidth="1"/>
    <col min="7426" max="7674" width="11.42578125" style="3"/>
    <col min="7675" max="7675" width="30.7109375" style="3" customWidth="1"/>
    <col min="7676" max="7677" width="11.7109375" style="3" customWidth="1"/>
    <col min="7678" max="7678" width="10.28515625" style="3" customWidth="1"/>
    <col min="7679" max="7680" width="11.7109375" style="3" customWidth="1"/>
    <col min="7681" max="7681" width="12" style="3" customWidth="1"/>
    <col min="7682" max="7930" width="11.42578125" style="3"/>
    <col min="7931" max="7931" width="30.7109375" style="3" customWidth="1"/>
    <col min="7932" max="7933" width="11.7109375" style="3" customWidth="1"/>
    <col min="7934" max="7934" width="10.28515625" style="3" customWidth="1"/>
    <col min="7935" max="7936" width="11.7109375" style="3" customWidth="1"/>
    <col min="7937" max="7937" width="12" style="3" customWidth="1"/>
    <col min="7938" max="8186" width="11.42578125" style="3"/>
    <col min="8187" max="8187" width="30.7109375" style="3" customWidth="1"/>
    <col min="8188" max="8189" width="11.7109375" style="3" customWidth="1"/>
    <col min="8190" max="8190" width="10.28515625" style="3" customWidth="1"/>
    <col min="8191" max="8192" width="11.7109375" style="3" customWidth="1"/>
    <col min="8193" max="8193" width="12" style="3" customWidth="1"/>
    <col min="8194" max="8442" width="11.42578125" style="3"/>
    <col min="8443" max="8443" width="30.7109375" style="3" customWidth="1"/>
    <col min="8444" max="8445" width="11.7109375" style="3" customWidth="1"/>
    <col min="8446" max="8446" width="10.28515625" style="3" customWidth="1"/>
    <col min="8447" max="8448" width="11.7109375" style="3" customWidth="1"/>
    <col min="8449" max="8449" width="12" style="3" customWidth="1"/>
    <col min="8450" max="8698" width="11.42578125" style="3"/>
    <col min="8699" max="8699" width="30.7109375" style="3" customWidth="1"/>
    <col min="8700" max="8701" width="11.7109375" style="3" customWidth="1"/>
    <col min="8702" max="8702" width="10.28515625" style="3" customWidth="1"/>
    <col min="8703" max="8704" width="11.7109375" style="3" customWidth="1"/>
    <col min="8705" max="8705" width="12" style="3" customWidth="1"/>
    <col min="8706" max="8954" width="11.42578125" style="3"/>
    <col min="8955" max="8955" width="30.7109375" style="3" customWidth="1"/>
    <col min="8956" max="8957" width="11.7109375" style="3" customWidth="1"/>
    <col min="8958" max="8958" width="10.28515625" style="3" customWidth="1"/>
    <col min="8959" max="8960" width="11.7109375" style="3" customWidth="1"/>
    <col min="8961" max="8961" width="12" style="3" customWidth="1"/>
    <col min="8962" max="9210" width="11.42578125" style="3"/>
    <col min="9211" max="9211" width="30.7109375" style="3" customWidth="1"/>
    <col min="9212" max="9213" width="11.7109375" style="3" customWidth="1"/>
    <col min="9214" max="9214" width="10.28515625" style="3" customWidth="1"/>
    <col min="9215" max="9216" width="11.7109375" style="3" customWidth="1"/>
    <col min="9217" max="9217" width="12" style="3" customWidth="1"/>
    <col min="9218" max="9466" width="11.42578125" style="3"/>
    <col min="9467" max="9467" width="30.7109375" style="3" customWidth="1"/>
    <col min="9468" max="9469" width="11.7109375" style="3" customWidth="1"/>
    <col min="9470" max="9470" width="10.28515625" style="3" customWidth="1"/>
    <col min="9471" max="9472" width="11.7109375" style="3" customWidth="1"/>
    <col min="9473" max="9473" width="12" style="3" customWidth="1"/>
    <col min="9474" max="9722" width="11.42578125" style="3"/>
    <col min="9723" max="9723" width="30.7109375" style="3" customWidth="1"/>
    <col min="9724" max="9725" width="11.7109375" style="3" customWidth="1"/>
    <col min="9726" max="9726" width="10.28515625" style="3" customWidth="1"/>
    <col min="9727" max="9728" width="11.7109375" style="3" customWidth="1"/>
    <col min="9729" max="9729" width="12" style="3" customWidth="1"/>
    <col min="9730" max="9978" width="11.42578125" style="3"/>
    <col min="9979" max="9979" width="30.7109375" style="3" customWidth="1"/>
    <col min="9980" max="9981" width="11.7109375" style="3" customWidth="1"/>
    <col min="9982" max="9982" width="10.28515625" style="3" customWidth="1"/>
    <col min="9983" max="9984" width="11.7109375" style="3" customWidth="1"/>
    <col min="9985" max="9985" width="12" style="3" customWidth="1"/>
    <col min="9986" max="10234" width="11.42578125" style="3"/>
    <col min="10235" max="10235" width="30.7109375" style="3" customWidth="1"/>
    <col min="10236" max="10237" width="11.7109375" style="3" customWidth="1"/>
    <col min="10238" max="10238" width="10.28515625" style="3" customWidth="1"/>
    <col min="10239" max="10240" width="11.7109375" style="3" customWidth="1"/>
    <col min="10241" max="10241" width="12" style="3" customWidth="1"/>
    <col min="10242" max="10490" width="11.42578125" style="3"/>
    <col min="10491" max="10491" width="30.7109375" style="3" customWidth="1"/>
    <col min="10492" max="10493" width="11.7109375" style="3" customWidth="1"/>
    <col min="10494" max="10494" width="10.28515625" style="3" customWidth="1"/>
    <col min="10495" max="10496" width="11.7109375" style="3" customWidth="1"/>
    <col min="10497" max="10497" width="12" style="3" customWidth="1"/>
    <col min="10498" max="10746" width="11.42578125" style="3"/>
    <col min="10747" max="10747" width="30.7109375" style="3" customWidth="1"/>
    <col min="10748" max="10749" width="11.7109375" style="3" customWidth="1"/>
    <col min="10750" max="10750" width="10.28515625" style="3" customWidth="1"/>
    <col min="10751" max="10752" width="11.7109375" style="3" customWidth="1"/>
    <col min="10753" max="10753" width="12" style="3" customWidth="1"/>
    <col min="10754" max="11002" width="11.42578125" style="3"/>
    <col min="11003" max="11003" width="30.7109375" style="3" customWidth="1"/>
    <col min="11004" max="11005" width="11.7109375" style="3" customWidth="1"/>
    <col min="11006" max="11006" width="10.28515625" style="3" customWidth="1"/>
    <col min="11007" max="11008" width="11.7109375" style="3" customWidth="1"/>
    <col min="11009" max="11009" width="12" style="3" customWidth="1"/>
    <col min="11010" max="11258" width="11.42578125" style="3"/>
    <col min="11259" max="11259" width="30.7109375" style="3" customWidth="1"/>
    <col min="11260" max="11261" width="11.7109375" style="3" customWidth="1"/>
    <col min="11262" max="11262" width="10.28515625" style="3" customWidth="1"/>
    <col min="11263" max="11264" width="11.7109375" style="3" customWidth="1"/>
    <col min="11265" max="11265" width="12" style="3" customWidth="1"/>
    <col min="11266" max="11514" width="11.42578125" style="3"/>
    <col min="11515" max="11515" width="30.7109375" style="3" customWidth="1"/>
    <col min="11516" max="11517" width="11.7109375" style="3" customWidth="1"/>
    <col min="11518" max="11518" width="10.28515625" style="3" customWidth="1"/>
    <col min="11519" max="11520" width="11.7109375" style="3" customWidth="1"/>
    <col min="11521" max="11521" width="12" style="3" customWidth="1"/>
    <col min="11522" max="11770" width="11.42578125" style="3"/>
    <col min="11771" max="11771" width="30.7109375" style="3" customWidth="1"/>
    <col min="11772" max="11773" width="11.7109375" style="3" customWidth="1"/>
    <col min="11774" max="11774" width="10.28515625" style="3" customWidth="1"/>
    <col min="11775" max="11776" width="11.7109375" style="3" customWidth="1"/>
    <col min="11777" max="11777" width="12" style="3" customWidth="1"/>
    <col min="11778" max="12026" width="11.42578125" style="3"/>
    <col min="12027" max="12027" width="30.7109375" style="3" customWidth="1"/>
    <col min="12028" max="12029" width="11.7109375" style="3" customWidth="1"/>
    <col min="12030" max="12030" width="10.28515625" style="3" customWidth="1"/>
    <col min="12031" max="12032" width="11.7109375" style="3" customWidth="1"/>
    <col min="12033" max="12033" width="12" style="3" customWidth="1"/>
    <col min="12034" max="12282" width="11.42578125" style="3"/>
    <col min="12283" max="12283" width="30.7109375" style="3" customWidth="1"/>
    <col min="12284" max="12285" width="11.7109375" style="3" customWidth="1"/>
    <col min="12286" max="12286" width="10.28515625" style="3" customWidth="1"/>
    <col min="12287" max="12288" width="11.7109375" style="3" customWidth="1"/>
    <col min="12289" max="12289" width="12" style="3" customWidth="1"/>
    <col min="12290" max="12538" width="11.42578125" style="3"/>
    <col min="12539" max="12539" width="30.7109375" style="3" customWidth="1"/>
    <col min="12540" max="12541" width="11.7109375" style="3" customWidth="1"/>
    <col min="12542" max="12542" width="10.28515625" style="3" customWidth="1"/>
    <col min="12543" max="12544" width="11.7109375" style="3" customWidth="1"/>
    <col min="12545" max="12545" width="12" style="3" customWidth="1"/>
    <col min="12546" max="12794" width="11.42578125" style="3"/>
    <col min="12795" max="12795" width="30.7109375" style="3" customWidth="1"/>
    <col min="12796" max="12797" width="11.7109375" style="3" customWidth="1"/>
    <col min="12798" max="12798" width="10.28515625" style="3" customWidth="1"/>
    <col min="12799" max="12800" width="11.7109375" style="3" customWidth="1"/>
    <col min="12801" max="12801" width="12" style="3" customWidth="1"/>
    <col min="12802" max="13050" width="11.42578125" style="3"/>
    <col min="13051" max="13051" width="30.7109375" style="3" customWidth="1"/>
    <col min="13052" max="13053" width="11.7109375" style="3" customWidth="1"/>
    <col min="13054" max="13054" width="10.28515625" style="3" customWidth="1"/>
    <col min="13055" max="13056" width="11.7109375" style="3" customWidth="1"/>
    <col min="13057" max="13057" width="12" style="3" customWidth="1"/>
    <col min="13058" max="13306" width="11.42578125" style="3"/>
    <col min="13307" max="13307" width="30.7109375" style="3" customWidth="1"/>
    <col min="13308" max="13309" width="11.7109375" style="3" customWidth="1"/>
    <col min="13310" max="13310" width="10.28515625" style="3" customWidth="1"/>
    <col min="13311" max="13312" width="11.7109375" style="3" customWidth="1"/>
    <col min="13313" max="13313" width="12" style="3" customWidth="1"/>
    <col min="13314" max="13562" width="11.42578125" style="3"/>
    <col min="13563" max="13563" width="30.7109375" style="3" customWidth="1"/>
    <col min="13564" max="13565" width="11.7109375" style="3" customWidth="1"/>
    <col min="13566" max="13566" width="10.28515625" style="3" customWidth="1"/>
    <col min="13567" max="13568" width="11.7109375" style="3" customWidth="1"/>
    <col min="13569" max="13569" width="12" style="3" customWidth="1"/>
    <col min="13570" max="13818" width="11.42578125" style="3"/>
    <col min="13819" max="13819" width="30.7109375" style="3" customWidth="1"/>
    <col min="13820" max="13821" width="11.7109375" style="3" customWidth="1"/>
    <col min="13822" max="13822" width="10.28515625" style="3" customWidth="1"/>
    <col min="13823" max="13824" width="11.7109375" style="3" customWidth="1"/>
    <col min="13825" max="13825" width="12" style="3" customWidth="1"/>
    <col min="13826" max="14074" width="11.42578125" style="3"/>
    <col min="14075" max="14075" width="30.7109375" style="3" customWidth="1"/>
    <col min="14076" max="14077" width="11.7109375" style="3" customWidth="1"/>
    <col min="14078" max="14078" width="10.28515625" style="3" customWidth="1"/>
    <col min="14079" max="14080" width="11.7109375" style="3" customWidth="1"/>
    <col min="14081" max="14081" width="12" style="3" customWidth="1"/>
    <col min="14082" max="14330" width="11.42578125" style="3"/>
    <col min="14331" max="14331" width="30.7109375" style="3" customWidth="1"/>
    <col min="14332" max="14333" width="11.7109375" style="3" customWidth="1"/>
    <col min="14334" max="14334" width="10.28515625" style="3" customWidth="1"/>
    <col min="14335" max="14336" width="11.7109375" style="3" customWidth="1"/>
    <col min="14337" max="14337" width="12" style="3" customWidth="1"/>
    <col min="14338" max="14586" width="11.42578125" style="3"/>
    <col min="14587" max="14587" width="30.7109375" style="3" customWidth="1"/>
    <col min="14588" max="14589" width="11.7109375" style="3" customWidth="1"/>
    <col min="14590" max="14590" width="10.28515625" style="3" customWidth="1"/>
    <col min="14591" max="14592" width="11.7109375" style="3" customWidth="1"/>
    <col min="14593" max="14593" width="12" style="3" customWidth="1"/>
    <col min="14594" max="14842" width="11.42578125" style="3"/>
    <col min="14843" max="14843" width="30.7109375" style="3" customWidth="1"/>
    <col min="14844" max="14845" width="11.7109375" style="3" customWidth="1"/>
    <col min="14846" max="14846" width="10.28515625" style="3" customWidth="1"/>
    <col min="14847" max="14848" width="11.7109375" style="3" customWidth="1"/>
    <col min="14849" max="14849" width="12" style="3" customWidth="1"/>
    <col min="14850" max="15098" width="11.42578125" style="3"/>
    <col min="15099" max="15099" width="30.7109375" style="3" customWidth="1"/>
    <col min="15100" max="15101" width="11.7109375" style="3" customWidth="1"/>
    <col min="15102" max="15102" width="10.28515625" style="3" customWidth="1"/>
    <col min="15103" max="15104" width="11.7109375" style="3" customWidth="1"/>
    <col min="15105" max="15105" width="12" style="3" customWidth="1"/>
    <col min="15106" max="15354" width="11.42578125" style="3"/>
    <col min="15355" max="15355" width="30.7109375" style="3" customWidth="1"/>
    <col min="15356" max="15357" width="11.7109375" style="3" customWidth="1"/>
    <col min="15358" max="15358" width="10.28515625" style="3" customWidth="1"/>
    <col min="15359" max="15360" width="11.7109375" style="3" customWidth="1"/>
    <col min="15361" max="15361" width="12" style="3" customWidth="1"/>
    <col min="15362" max="15610" width="11.42578125" style="3"/>
    <col min="15611" max="15611" width="30.7109375" style="3" customWidth="1"/>
    <col min="15612" max="15613" width="11.7109375" style="3" customWidth="1"/>
    <col min="15614" max="15614" width="10.28515625" style="3" customWidth="1"/>
    <col min="15615" max="15616" width="11.7109375" style="3" customWidth="1"/>
    <col min="15617" max="15617" width="12" style="3" customWidth="1"/>
    <col min="15618" max="15866" width="11.42578125" style="3"/>
    <col min="15867" max="15867" width="30.7109375" style="3" customWidth="1"/>
    <col min="15868" max="15869" width="11.7109375" style="3" customWidth="1"/>
    <col min="15870" max="15870" width="10.28515625" style="3" customWidth="1"/>
    <col min="15871" max="15872" width="11.7109375" style="3" customWidth="1"/>
    <col min="15873" max="15873" width="12" style="3" customWidth="1"/>
    <col min="15874" max="16122" width="11.42578125" style="3"/>
    <col min="16123" max="16123" width="30.7109375" style="3" customWidth="1"/>
    <col min="16124" max="16125" width="11.7109375" style="3" customWidth="1"/>
    <col min="16126" max="16126" width="10.28515625" style="3" customWidth="1"/>
    <col min="16127" max="16128" width="11.7109375" style="3" customWidth="1"/>
    <col min="16129" max="16129" width="12" style="3" customWidth="1"/>
    <col min="16130" max="16384" width="11.42578125" style="3"/>
  </cols>
  <sheetData>
    <row r="1" spans="1:21" ht="16.149999999999999" customHeight="1">
      <c r="A1" s="90" t="s">
        <v>37</v>
      </c>
      <c r="B1" s="90"/>
      <c r="C1" s="90"/>
      <c r="D1" s="90"/>
      <c r="E1" s="90"/>
      <c r="F1" s="90"/>
      <c r="G1" s="90"/>
      <c r="I1" s="27"/>
      <c r="J1" s="27"/>
    </row>
    <row r="2" spans="1:21" ht="16.149999999999999" customHeight="1">
      <c r="A2" s="90" t="s">
        <v>33</v>
      </c>
      <c r="B2" s="90"/>
      <c r="C2" s="90"/>
      <c r="D2" s="90"/>
      <c r="E2" s="90"/>
      <c r="F2" s="90"/>
      <c r="G2" s="90"/>
      <c r="I2" s="27"/>
      <c r="J2" s="27"/>
    </row>
    <row r="3" spans="1:21" ht="16.149999999999999" customHeight="1">
      <c r="A3" s="90" t="s">
        <v>40</v>
      </c>
      <c r="B3" s="90"/>
      <c r="C3" s="90"/>
      <c r="D3" s="90"/>
      <c r="E3" s="90"/>
      <c r="F3" s="90"/>
      <c r="G3" s="90"/>
      <c r="I3" s="27"/>
      <c r="J3" s="27"/>
    </row>
    <row r="4" spans="1:21" ht="11.25" customHeight="1">
      <c r="I4" s="27"/>
      <c r="J4" s="27"/>
    </row>
    <row r="5" spans="1:21" ht="26.1" customHeight="1">
      <c r="A5" s="91" t="s">
        <v>39</v>
      </c>
      <c r="B5" s="92" t="s">
        <v>15</v>
      </c>
      <c r="C5" s="93"/>
      <c r="D5" s="93"/>
      <c r="E5" s="93"/>
      <c r="F5" s="93"/>
      <c r="G5" s="93"/>
      <c r="I5" s="27"/>
      <c r="J5" s="27"/>
    </row>
    <row r="6" spans="1:21" ht="26.1" customHeight="1">
      <c r="A6" s="91"/>
      <c r="B6" s="92" t="s">
        <v>16</v>
      </c>
      <c r="C6" s="91"/>
      <c r="D6" s="92" t="s">
        <v>17</v>
      </c>
      <c r="E6" s="93"/>
      <c r="F6" s="93"/>
      <c r="G6" s="93"/>
      <c r="I6" s="27"/>
      <c r="J6" s="27"/>
    </row>
    <row r="7" spans="1:21" ht="26.1" customHeight="1">
      <c r="A7" s="91"/>
      <c r="B7" s="94" t="s">
        <v>18</v>
      </c>
      <c r="C7" s="94" t="s">
        <v>29</v>
      </c>
      <c r="D7" s="92" t="s">
        <v>19</v>
      </c>
      <c r="E7" s="91"/>
      <c r="F7" s="92" t="s">
        <v>20</v>
      </c>
      <c r="G7" s="93"/>
      <c r="J7" s="27"/>
      <c r="S7" s="1"/>
      <c r="T7" s="1"/>
      <c r="U7" s="1"/>
    </row>
    <row r="8" spans="1:21" ht="34.5" customHeight="1">
      <c r="A8" s="91"/>
      <c r="B8" s="95"/>
      <c r="C8" s="95"/>
      <c r="D8" s="40" t="s">
        <v>21</v>
      </c>
      <c r="E8" s="42" t="s">
        <v>30</v>
      </c>
      <c r="F8" s="40" t="s">
        <v>21</v>
      </c>
      <c r="G8" s="49" t="s">
        <v>30</v>
      </c>
      <c r="I8" s="29"/>
      <c r="J8" s="30"/>
      <c r="K8" s="31"/>
      <c r="L8" s="31"/>
      <c r="M8" s="31"/>
    </row>
    <row r="9" spans="1:21" s="1" customFormat="1" ht="12.75" customHeight="1">
      <c r="A9" s="5"/>
      <c r="B9" s="6"/>
      <c r="C9" s="6"/>
      <c r="D9" s="7"/>
      <c r="E9" s="8"/>
      <c r="F9" s="7"/>
      <c r="G9" s="9"/>
      <c r="H9" s="2"/>
      <c r="I9" s="32"/>
      <c r="J9" s="27"/>
      <c r="K9" s="33"/>
      <c r="L9" s="33"/>
      <c r="M9" s="32"/>
      <c r="N9" s="26"/>
      <c r="O9" s="2"/>
    </row>
    <row r="10" spans="1:21" s="1" customFormat="1" ht="19.5" customHeight="1">
      <c r="A10" s="57" t="s">
        <v>22</v>
      </c>
      <c r="B10" s="46">
        <f>B31+B61</f>
        <v>18882</v>
      </c>
      <c r="C10" s="47">
        <v>4.677185752046733</v>
      </c>
      <c r="D10" s="46">
        <f>D31+D61</f>
        <v>4895</v>
      </c>
      <c r="E10" s="47">
        <v>4.3717808911645371</v>
      </c>
      <c r="F10" s="46">
        <f>F31+F61</f>
        <v>1818</v>
      </c>
      <c r="G10" s="48">
        <v>5.0485835918256265</v>
      </c>
      <c r="H10" s="2"/>
      <c r="I10" s="34"/>
      <c r="J10" s="32"/>
      <c r="K10" s="34"/>
      <c r="L10" s="34"/>
      <c r="M10" s="34"/>
      <c r="N10" s="26"/>
      <c r="O10" s="2"/>
      <c r="Q10" s="3"/>
      <c r="R10" s="3"/>
    </row>
    <row r="11" spans="1:21" s="1" customFormat="1" ht="18.75" customHeight="1">
      <c r="A11" s="57" t="s">
        <v>23</v>
      </c>
      <c r="B11" s="58">
        <f>SUM(B12:B13)</f>
        <v>1337</v>
      </c>
      <c r="C11" s="47">
        <v>3.6064468271629915</v>
      </c>
      <c r="D11" s="58">
        <f>SUM(D12:D13)</f>
        <v>233</v>
      </c>
      <c r="E11" s="47">
        <v>2.7360584318744938</v>
      </c>
      <c r="F11" s="58">
        <f>SUM(F12:F13)</f>
        <v>74</v>
      </c>
      <c r="G11" s="48">
        <v>2.6356092175089931</v>
      </c>
      <c r="H11" s="2"/>
      <c r="I11" s="35"/>
      <c r="J11" s="36"/>
      <c r="K11" s="35"/>
      <c r="L11" s="35"/>
      <c r="M11" s="35"/>
      <c r="N11" s="65"/>
      <c r="O11" s="66"/>
      <c r="P11" s="2"/>
    </row>
    <row r="12" spans="1:21" s="1" customFormat="1" ht="18.75" customHeight="1">
      <c r="A12" s="86" t="s">
        <v>41</v>
      </c>
      <c r="B12" s="71">
        <v>1046</v>
      </c>
      <c r="C12" s="72">
        <v>14.056872547438585</v>
      </c>
      <c r="D12" s="73">
        <v>206</v>
      </c>
      <c r="E12" s="72">
        <v>11.707206183223461</v>
      </c>
      <c r="F12" s="74">
        <v>66</v>
      </c>
      <c r="G12" s="75">
        <v>11.762609160577437</v>
      </c>
      <c r="H12" s="2"/>
      <c r="I12" s="32"/>
      <c r="J12" s="32"/>
      <c r="K12" s="32"/>
      <c r="L12" s="32"/>
      <c r="M12" s="32"/>
      <c r="N12" s="26"/>
      <c r="O12" s="2"/>
    </row>
    <row r="13" spans="1:21" s="1" customFormat="1" ht="14.1" customHeight="1">
      <c r="A13" s="87" t="s">
        <v>24</v>
      </c>
      <c r="B13" s="71">
        <v>291</v>
      </c>
      <c r="C13" s="72">
        <v>0.98206963582428053</v>
      </c>
      <c r="D13" s="77">
        <v>27</v>
      </c>
      <c r="E13" s="72">
        <v>0.39962701478619955</v>
      </c>
      <c r="F13" s="77">
        <v>8</v>
      </c>
      <c r="G13" s="75">
        <v>0.35609365263064185</v>
      </c>
      <c r="H13" s="2"/>
      <c r="I13" s="32"/>
      <c r="J13" s="32"/>
      <c r="K13" s="32"/>
      <c r="L13" s="32"/>
      <c r="M13" s="32"/>
      <c r="N13" s="26"/>
      <c r="O13" s="2"/>
    </row>
    <row r="14" spans="1:21" s="1" customFormat="1" ht="21.95" customHeight="1">
      <c r="A14" s="76" t="s">
        <v>42</v>
      </c>
      <c r="B14" s="71">
        <v>90</v>
      </c>
      <c r="C14" s="72">
        <v>0.24752815632778227</v>
      </c>
      <c r="D14" s="74">
        <v>12</v>
      </c>
      <c r="E14" s="72">
        <v>0.14411644608843946</v>
      </c>
      <c r="F14" s="78">
        <v>2</v>
      </c>
      <c r="G14" s="75">
        <v>7.1986466544289682E-2</v>
      </c>
      <c r="H14" s="2"/>
      <c r="I14" s="32"/>
      <c r="J14" s="32"/>
      <c r="K14" s="28"/>
      <c r="L14" s="28"/>
      <c r="M14" s="32"/>
      <c r="N14" s="26"/>
      <c r="O14" s="2"/>
    </row>
    <row r="15" spans="1:21" s="1" customFormat="1" ht="14.1" customHeight="1">
      <c r="A15" s="76" t="s">
        <v>0</v>
      </c>
      <c r="B15" s="71">
        <v>105</v>
      </c>
      <c r="C15" s="72">
        <v>0.29152333436060601</v>
      </c>
      <c r="D15" s="74">
        <v>18</v>
      </c>
      <c r="E15" s="72">
        <v>0.20900582894034045</v>
      </c>
      <c r="F15" s="78">
        <v>3</v>
      </c>
      <c r="G15" s="75">
        <v>0.11028195419622837</v>
      </c>
      <c r="H15" s="2"/>
      <c r="I15" s="32"/>
      <c r="J15" s="32"/>
      <c r="K15" s="32"/>
      <c r="L15" s="32"/>
      <c r="M15" s="32"/>
      <c r="N15" s="26"/>
      <c r="O15" s="2"/>
    </row>
    <row r="16" spans="1:21" s="1" customFormat="1" ht="14.1" customHeight="1">
      <c r="A16" s="76" t="s">
        <v>1</v>
      </c>
      <c r="B16" s="71">
        <v>267</v>
      </c>
      <c r="C16" s="72">
        <v>0.7630577180287389</v>
      </c>
      <c r="D16" s="74">
        <v>59</v>
      </c>
      <c r="E16" s="72">
        <v>0.66866131737612766</v>
      </c>
      <c r="F16" s="78">
        <v>21</v>
      </c>
      <c r="G16" s="75">
        <v>0.78472403871305263</v>
      </c>
      <c r="H16" s="2"/>
      <c r="I16" s="32"/>
      <c r="J16" s="32"/>
      <c r="K16" s="32"/>
      <c r="L16" s="32"/>
      <c r="M16" s="32"/>
      <c r="N16" s="26"/>
      <c r="O16" s="2"/>
    </row>
    <row r="17" spans="1:15" s="1" customFormat="1" ht="14.1" customHeight="1">
      <c r="A17" s="76" t="s">
        <v>2</v>
      </c>
      <c r="B17" s="71">
        <v>346</v>
      </c>
      <c r="C17" s="72">
        <v>1.0555538607034993</v>
      </c>
      <c r="D17" s="74">
        <v>96</v>
      </c>
      <c r="E17" s="72">
        <v>1.1400342010260307</v>
      </c>
      <c r="F17" s="78">
        <v>30</v>
      </c>
      <c r="G17" s="75">
        <v>1.1573181081706658</v>
      </c>
      <c r="H17" s="2"/>
      <c r="I17" s="32"/>
      <c r="J17" s="32"/>
      <c r="K17" s="32"/>
      <c r="L17" s="32"/>
      <c r="M17" s="32"/>
      <c r="N17" s="26"/>
      <c r="O17" s="2"/>
    </row>
    <row r="18" spans="1:15" s="1" customFormat="1" ht="14.1" customHeight="1">
      <c r="A18" s="76" t="s">
        <v>3</v>
      </c>
      <c r="B18" s="71">
        <v>417</v>
      </c>
      <c r="C18" s="72">
        <v>1.3313708650079339</v>
      </c>
      <c r="D18" s="74">
        <v>123</v>
      </c>
      <c r="E18" s="72">
        <v>1.378475607706015</v>
      </c>
      <c r="F18" s="78">
        <v>36</v>
      </c>
      <c r="G18" s="75">
        <v>1.3607499244027821</v>
      </c>
      <c r="H18" s="2"/>
      <c r="I18" s="32"/>
      <c r="J18" s="32"/>
      <c r="K18" s="32"/>
      <c r="L18" s="32"/>
      <c r="M18" s="32"/>
      <c r="N18" s="26"/>
      <c r="O18" s="2"/>
    </row>
    <row r="19" spans="1:15" s="1" customFormat="1" ht="14.1" customHeight="1">
      <c r="A19" s="79" t="s">
        <v>4</v>
      </c>
      <c r="B19" s="71">
        <v>394</v>
      </c>
      <c r="C19" s="72">
        <v>1.3064007002838272</v>
      </c>
      <c r="D19" s="74">
        <v>98</v>
      </c>
      <c r="E19" s="72">
        <v>1.0501612747671965</v>
      </c>
      <c r="F19" s="78">
        <v>50</v>
      </c>
      <c r="G19" s="75">
        <v>1.7421602787456445</v>
      </c>
      <c r="H19" s="2"/>
      <c r="I19" s="32"/>
      <c r="J19" s="32"/>
      <c r="K19" s="32"/>
      <c r="L19" s="32"/>
      <c r="M19" s="32"/>
      <c r="N19" s="26"/>
      <c r="O19" s="2"/>
    </row>
    <row r="20" spans="1:15" s="1" customFormat="1" ht="14.1" customHeight="1">
      <c r="A20" s="79" t="s">
        <v>5</v>
      </c>
      <c r="B20" s="71">
        <v>423</v>
      </c>
      <c r="C20" s="72">
        <v>1.4661536861807216</v>
      </c>
      <c r="D20" s="74">
        <v>107</v>
      </c>
      <c r="E20" s="72">
        <v>1.1012649108181267</v>
      </c>
      <c r="F20" s="78">
        <v>39</v>
      </c>
      <c r="G20" s="75">
        <v>1.3056578506863075</v>
      </c>
      <c r="H20" s="2"/>
      <c r="I20" s="32"/>
      <c r="J20" s="32"/>
      <c r="K20" s="32"/>
      <c r="L20" s="32"/>
      <c r="M20" s="32"/>
      <c r="N20" s="26"/>
      <c r="O20" s="2"/>
    </row>
    <row r="21" spans="1:15" s="1" customFormat="1" ht="14.1" customHeight="1">
      <c r="A21" s="79" t="s">
        <v>6</v>
      </c>
      <c r="B21" s="71">
        <v>482</v>
      </c>
      <c r="C21" s="72">
        <v>1.7589186664331173</v>
      </c>
      <c r="D21" s="74">
        <v>144</v>
      </c>
      <c r="E21" s="72">
        <v>1.5770106886280009</v>
      </c>
      <c r="F21" s="78">
        <v>53</v>
      </c>
      <c r="G21" s="75">
        <v>1.8441196938065414</v>
      </c>
      <c r="H21" s="2"/>
      <c r="I21" s="32"/>
      <c r="J21" s="32"/>
      <c r="K21" s="32"/>
      <c r="L21" s="32"/>
      <c r="M21" s="32"/>
      <c r="N21" s="26"/>
      <c r="O21" s="2"/>
    </row>
    <row r="22" spans="1:15" s="1" customFormat="1" ht="14.1" customHeight="1">
      <c r="A22" s="79" t="s">
        <v>7</v>
      </c>
      <c r="B22" s="71">
        <v>620</v>
      </c>
      <c r="C22" s="72">
        <v>2.5006856718777728</v>
      </c>
      <c r="D22" s="74">
        <v>168</v>
      </c>
      <c r="E22" s="72">
        <v>2.0467337540508272</v>
      </c>
      <c r="F22" s="78">
        <v>70</v>
      </c>
      <c r="G22" s="75">
        <v>2.7932960893854748</v>
      </c>
      <c r="H22" s="2"/>
      <c r="I22" s="32"/>
      <c r="J22" s="32"/>
      <c r="K22" s="32"/>
      <c r="L22" s="32"/>
      <c r="M22" s="32"/>
      <c r="N22" s="26"/>
      <c r="O22" s="2"/>
    </row>
    <row r="23" spans="1:15" s="1" customFormat="1" ht="14.1" customHeight="1">
      <c r="A23" s="79" t="s">
        <v>8</v>
      </c>
      <c r="B23" s="71">
        <v>757</v>
      </c>
      <c r="C23" s="72">
        <v>3.5580665175130197</v>
      </c>
      <c r="D23" s="74">
        <v>211</v>
      </c>
      <c r="E23" s="72">
        <v>3.1646518882922878</v>
      </c>
      <c r="F23" s="78">
        <v>77</v>
      </c>
      <c r="G23" s="75">
        <v>3.5211267605633805</v>
      </c>
      <c r="H23" s="2"/>
      <c r="I23" s="32"/>
      <c r="J23" s="32"/>
      <c r="K23" s="32"/>
      <c r="L23" s="32"/>
      <c r="M23" s="32"/>
      <c r="N23" s="26"/>
      <c r="O23" s="2"/>
    </row>
    <row r="24" spans="1:15" s="1" customFormat="1" ht="14.1" customHeight="1">
      <c r="A24" s="79" t="s">
        <v>9</v>
      </c>
      <c r="B24" s="71">
        <v>969</v>
      </c>
      <c r="C24" s="72">
        <v>5.5189461034190126</v>
      </c>
      <c r="D24" s="74">
        <v>274</v>
      </c>
      <c r="E24" s="72">
        <v>5.2914140048665566</v>
      </c>
      <c r="F24" s="78">
        <v>102</v>
      </c>
      <c r="G24" s="75">
        <v>5.533854166666667</v>
      </c>
      <c r="H24" s="2"/>
      <c r="I24" s="32"/>
      <c r="J24" s="32"/>
      <c r="K24" s="32"/>
      <c r="L24" s="32"/>
      <c r="M24" s="32"/>
      <c r="N24" s="26"/>
      <c r="O24" s="2"/>
    </row>
    <row r="25" spans="1:15" s="1" customFormat="1" ht="14.1" customHeight="1">
      <c r="A25" s="79" t="s">
        <v>10</v>
      </c>
      <c r="B25" s="71">
        <v>1144</v>
      </c>
      <c r="C25" s="72">
        <v>8.366303688048033</v>
      </c>
      <c r="D25" s="74">
        <v>312</v>
      </c>
      <c r="E25" s="72">
        <v>8.076206253882793</v>
      </c>
      <c r="F25" s="78">
        <v>113</v>
      </c>
      <c r="G25" s="75">
        <v>7.7376061353053958</v>
      </c>
      <c r="H25" s="2"/>
      <c r="I25" s="32"/>
      <c r="J25" s="32"/>
      <c r="K25" s="32"/>
      <c r="L25" s="32"/>
      <c r="M25" s="32"/>
      <c r="N25" s="26"/>
      <c r="O25" s="2"/>
    </row>
    <row r="26" spans="1:15" s="1" customFormat="1" ht="14.1" customHeight="1">
      <c r="A26" s="76" t="s">
        <v>11</v>
      </c>
      <c r="B26" s="71">
        <v>1413</v>
      </c>
      <c r="C26" s="72">
        <v>13.435390320433584</v>
      </c>
      <c r="D26" s="74">
        <v>379</v>
      </c>
      <c r="E26" s="72">
        <v>13.460718852109675</v>
      </c>
      <c r="F26" s="78">
        <v>165</v>
      </c>
      <c r="G26" s="75">
        <v>15.270708005552985</v>
      </c>
      <c r="H26" s="2"/>
      <c r="I26" s="32"/>
      <c r="J26" s="32"/>
      <c r="K26" s="32"/>
      <c r="L26" s="32"/>
      <c r="M26" s="32"/>
      <c r="N26" s="26"/>
      <c r="O26" s="2"/>
    </row>
    <row r="27" spans="1:15" s="1" customFormat="1" ht="14.1" customHeight="1">
      <c r="A27" s="76" t="s">
        <v>12</v>
      </c>
      <c r="B27" s="71">
        <v>1676</v>
      </c>
      <c r="C27" s="72">
        <v>21.076193709837654</v>
      </c>
      <c r="D27" s="74">
        <v>422</v>
      </c>
      <c r="E27" s="72">
        <v>20.598428271586858</v>
      </c>
      <c r="F27" s="78">
        <v>178</v>
      </c>
      <c r="G27" s="75">
        <v>22.603174603174605</v>
      </c>
      <c r="H27" s="2"/>
      <c r="I27" s="32"/>
      <c r="J27" s="32"/>
      <c r="K27" s="32"/>
      <c r="L27" s="32"/>
      <c r="M27" s="32"/>
      <c r="N27" s="26"/>
      <c r="O27" s="2"/>
    </row>
    <row r="28" spans="1:15" s="1" customFormat="1" ht="14.1" customHeight="1">
      <c r="A28" s="76" t="s">
        <v>13</v>
      </c>
      <c r="B28" s="71">
        <v>1902</v>
      </c>
      <c r="C28" s="72">
        <v>33.372519432210972</v>
      </c>
      <c r="D28" s="74">
        <v>458</v>
      </c>
      <c r="E28" s="72">
        <v>32.58626823194593</v>
      </c>
      <c r="F28" s="78">
        <v>195</v>
      </c>
      <c r="G28" s="75">
        <v>37.121644774414619</v>
      </c>
      <c r="H28" s="2"/>
      <c r="I28" s="32"/>
      <c r="J28" s="32"/>
      <c r="K28" s="32"/>
      <c r="L28" s="32"/>
      <c r="M28" s="32"/>
      <c r="N28" s="26"/>
      <c r="O28" s="2"/>
    </row>
    <row r="29" spans="1:15" s="1" customFormat="1" ht="14.1" customHeight="1">
      <c r="A29" s="76" t="s">
        <v>26</v>
      </c>
      <c r="B29" s="71">
        <v>6510</v>
      </c>
      <c r="C29" s="72">
        <v>89.404655634141321</v>
      </c>
      <c r="D29" s="71">
        <v>1772</v>
      </c>
      <c r="E29" s="72">
        <v>89.490429776273928</v>
      </c>
      <c r="F29" s="78">
        <v>606</v>
      </c>
      <c r="G29" s="75">
        <v>90.555887627017327</v>
      </c>
      <c r="H29" s="2"/>
      <c r="I29" s="32"/>
      <c r="J29" s="32"/>
      <c r="K29" s="32"/>
      <c r="L29" s="32"/>
      <c r="M29" s="32"/>
      <c r="N29" s="26"/>
      <c r="O29" s="2"/>
    </row>
    <row r="30" spans="1:15" s="1" customFormat="1" ht="14.1" customHeight="1">
      <c r="A30" s="76" t="s">
        <v>14</v>
      </c>
      <c r="B30" s="71">
        <v>30</v>
      </c>
      <c r="C30" s="72" t="s">
        <v>27</v>
      </c>
      <c r="D30" s="74">
        <v>9</v>
      </c>
      <c r="E30" s="80" t="s">
        <v>27</v>
      </c>
      <c r="F30" s="77">
        <v>4</v>
      </c>
      <c r="G30" s="81" t="s">
        <v>27</v>
      </c>
      <c r="H30" s="2"/>
      <c r="I30" s="32"/>
      <c r="J30" s="32"/>
      <c r="K30" s="32"/>
      <c r="L30" s="32"/>
      <c r="M30" s="32"/>
      <c r="N30" s="26"/>
      <c r="O30" s="2"/>
    </row>
    <row r="31" spans="1:15" s="44" customFormat="1" ht="22.5" customHeight="1">
      <c r="A31" s="45" t="s">
        <v>34</v>
      </c>
      <c r="B31" s="46">
        <f>SUM(B33:B44,B54:B60)</f>
        <v>10859</v>
      </c>
      <c r="C31" s="47">
        <v>5.3597059096446085</v>
      </c>
      <c r="D31" s="46">
        <f>SUM(D33:D44,D54:D60)</f>
        <v>2713</v>
      </c>
      <c r="E31" s="47">
        <v>4.9028289304857289</v>
      </c>
      <c r="F31" s="46">
        <f>SUM(F33:F44,F54:F60)</f>
        <v>997</v>
      </c>
      <c r="G31" s="48">
        <v>5.6630030388230947</v>
      </c>
      <c r="H31" s="22"/>
      <c r="I31" s="68"/>
      <c r="J31" s="27"/>
      <c r="K31" s="68"/>
      <c r="L31" s="68"/>
      <c r="M31" s="68"/>
      <c r="N31" s="24"/>
      <c r="O31" s="22"/>
    </row>
    <row r="32" spans="1:15" s="1" customFormat="1" ht="21" customHeight="1">
      <c r="A32" s="57" t="s">
        <v>23</v>
      </c>
      <c r="B32" s="58">
        <f>SUM(B33:B34)</f>
        <v>729</v>
      </c>
      <c r="C32" s="47">
        <v>3.8488545829879572</v>
      </c>
      <c r="D32" s="58">
        <f>SUM(D33:D34)</f>
        <v>135</v>
      </c>
      <c r="E32" s="47">
        <v>3.1070195627157653</v>
      </c>
      <c r="F32" s="58">
        <f>SUM(F33:F34)</f>
        <v>43</v>
      </c>
      <c r="G32" s="48">
        <v>2.960209279911882</v>
      </c>
      <c r="H32" s="2"/>
      <c r="I32" s="32"/>
      <c r="J32" s="32"/>
      <c r="K32" s="32"/>
      <c r="L32" s="32"/>
      <c r="M32" s="32"/>
      <c r="N32" s="26"/>
      <c r="O32" s="2"/>
    </row>
    <row r="33" spans="1:15" s="1" customFormat="1" ht="18.75" customHeight="1">
      <c r="A33" s="88" t="s">
        <v>41</v>
      </c>
      <c r="B33" s="82">
        <v>567</v>
      </c>
      <c r="C33" s="50">
        <v>14.909282145674467</v>
      </c>
      <c r="D33" s="51">
        <v>117</v>
      </c>
      <c r="E33" s="50">
        <v>13.090176773327366</v>
      </c>
      <c r="F33" s="52">
        <v>40</v>
      </c>
      <c r="G33" s="53">
        <v>13.623978201634877</v>
      </c>
      <c r="H33" s="2"/>
      <c r="I33" s="32"/>
      <c r="J33" s="32"/>
      <c r="K33" s="32"/>
      <c r="L33" s="32"/>
      <c r="M33" s="32"/>
      <c r="N33" s="26"/>
      <c r="O33" s="2"/>
    </row>
    <row r="34" spans="1:15" s="1" customFormat="1" ht="14.1" customHeight="1">
      <c r="A34" s="89" t="s">
        <v>24</v>
      </c>
      <c r="B34" s="83">
        <v>162</v>
      </c>
      <c r="C34" s="50">
        <v>1.0701757862819319</v>
      </c>
      <c r="D34" s="51">
        <v>18</v>
      </c>
      <c r="E34" s="50">
        <v>0.52155771905424197</v>
      </c>
      <c r="F34" s="55">
        <v>3</v>
      </c>
      <c r="G34" s="53">
        <v>0.25884383088869717</v>
      </c>
      <c r="H34" s="2"/>
      <c r="I34" s="32"/>
      <c r="J34" s="32"/>
      <c r="K34" s="32"/>
      <c r="L34" s="32"/>
      <c r="M34" s="32"/>
      <c r="N34" s="26"/>
      <c r="O34" s="2"/>
    </row>
    <row r="35" spans="1:15" s="1" customFormat="1" ht="21.95" customHeight="1">
      <c r="A35" s="64" t="s">
        <v>42</v>
      </c>
      <c r="B35" s="82">
        <v>47</v>
      </c>
      <c r="C35" s="50">
        <v>0.25315501166128934</v>
      </c>
      <c r="D35" s="51">
        <v>4</v>
      </c>
      <c r="E35" s="50">
        <v>9.4020308386611504E-2</v>
      </c>
      <c r="F35" s="38" t="s">
        <v>25</v>
      </c>
      <c r="G35" s="53" t="s">
        <v>25</v>
      </c>
      <c r="H35" s="2"/>
      <c r="I35" s="32"/>
      <c r="J35" s="32"/>
      <c r="K35" s="32"/>
      <c r="L35" s="32"/>
      <c r="M35" s="33"/>
      <c r="N35" s="26"/>
      <c r="O35" s="2"/>
    </row>
    <row r="36" spans="1:15" s="1" customFormat="1" ht="14.1" customHeight="1">
      <c r="A36" s="64" t="s">
        <v>0</v>
      </c>
      <c r="B36" s="82">
        <v>60</v>
      </c>
      <c r="C36" s="50">
        <v>0.3264542175164451</v>
      </c>
      <c r="D36" s="51">
        <v>12</v>
      </c>
      <c r="E36" s="50">
        <v>0.27436096757967898</v>
      </c>
      <c r="F36" s="56">
        <v>2</v>
      </c>
      <c r="G36" s="53">
        <v>0.14601737606775209</v>
      </c>
      <c r="H36" s="2"/>
      <c r="I36" s="32"/>
      <c r="J36" s="32"/>
      <c r="K36" s="32"/>
      <c r="L36" s="32"/>
      <c r="M36" s="33"/>
      <c r="N36" s="26"/>
      <c r="O36" s="2"/>
    </row>
    <row r="37" spans="1:15" s="1" customFormat="1" ht="14.1" customHeight="1">
      <c r="A37" s="64" t="s">
        <v>1</v>
      </c>
      <c r="B37" s="82">
        <v>185</v>
      </c>
      <c r="C37" s="50">
        <v>1.0375480216482991</v>
      </c>
      <c r="D37" s="51">
        <v>46</v>
      </c>
      <c r="E37" s="50">
        <v>1.0263504317365402</v>
      </c>
      <c r="F37" s="56">
        <v>19</v>
      </c>
      <c r="G37" s="53">
        <v>1.4191813564386018</v>
      </c>
      <c r="H37" s="2"/>
      <c r="I37" s="32"/>
      <c r="J37" s="32"/>
      <c r="K37" s="32"/>
      <c r="L37" s="32"/>
      <c r="M37" s="33"/>
      <c r="N37" s="26"/>
      <c r="O37" s="2"/>
    </row>
    <row r="38" spans="1:15" s="1" customFormat="1" ht="14.1" customHeight="1">
      <c r="A38" s="64" t="s">
        <v>2</v>
      </c>
      <c r="B38" s="82">
        <v>274</v>
      </c>
      <c r="C38" s="50">
        <v>1.6472483737931201</v>
      </c>
      <c r="D38" s="51">
        <v>81</v>
      </c>
      <c r="E38" s="50">
        <v>1.9020781965480802</v>
      </c>
      <c r="F38" s="56">
        <v>27</v>
      </c>
      <c r="G38" s="53">
        <v>2.0822086835813987</v>
      </c>
      <c r="H38" s="2"/>
      <c r="I38" s="32"/>
      <c r="J38" s="32"/>
      <c r="K38" s="32"/>
      <c r="L38" s="32"/>
      <c r="M38" s="33"/>
      <c r="N38" s="26"/>
      <c r="O38" s="2"/>
    </row>
    <row r="39" spans="1:15" s="1" customFormat="1" ht="14.1" customHeight="1">
      <c r="A39" s="64" t="s">
        <v>3</v>
      </c>
      <c r="B39" s="82">
        <v>307</v>
      </c>
      <c r="C39" s="50">
        <v>1.9408146363975447</v>
      </c>
      <c r="D39" s="51">
        <v>98</v>
      </c>
      <c r="E39" s="50">
        <v>2.1749744773403172</v>
      </c>
      <c r="F39" s="56">
        <v>24</v>
      </c>
      <c r="G39" s="53">
        <v>1.8287107589149652</v>
      </c>
      <c r="H39" s="2"/>
      <c r="I39" s="32"/>
      <c r="J39" s="32"/>
      <c r="K39" s="32"/>
      <c r="L39" s="32"/>
      <c r="M39" s="33"/>
      <c r="N39" s="26"/>
      <c r="O39" s="2"/>
    </row>
    <row r="40" spans="1:15" s="1" customFormat="1" ht="14.1" customHeight="1">
      <c r="A40" s="67" t="s">
        <v>4</v>
      </c>
      <c r="B40" s="82">
        <v>271</v>
      </c>
      <c r="C40" s="50">
        <v>1.7813594862322604</v>
      </c>
      <c r="D40" s="51">
        <v>69</v>
      </c>
      <c r="E40" s="50">
        <v>1.5161502966381015</v>
      </c>
      <c r="F40" s="56">
        <v>33</v>
      </c>
      <c r="G40" s="53">
        <v>2.2525597269624571</v>
      </c>
      <c r="H40" s="2"/>
      <c r="I40" s="32"/>
      <c r="J40" s="32"/>
      <c r="K40" s="32"/>
      <c r="L40" s="32"/>
      <c r="M40" s="33"/>
      <c r="N40" s="26"/>
      <c r="O40" s="2"/>
    </row>
    <row r="41" spans="1:15" s="1" customFormat="1" ht="14.1" customHeight="1">
      <c r="A41" s="67" t="s">
        <v>5</v>
      </c>
      <c r="B41" s="82">
        <v>275</v>
      </c>
      <c r="C41" s="50">
        <v>1.8910351182412686</v>
      </c>
      <c r="D41" s="51">
        <v>71</v>
      </c>
      <c r="E41" s="50">
        <v>1.4790742245276336</v>
      </c>
      <c r="F41" s="56">
        <v>27</v>
      </c>
      <c r="G41" s="53">
        <v>1.7558691552318397</v>
      </c>
      <c r="H41" s="2"/>
      <c r="I41" s="32"/>
      <c r="J41" s="32"/>
      <c r="K41" s="32"/>
      <c r="L41" s="32"/>
      <c r="M41" s="33"/>
      <c r="N41" s="26"/>
      <c r="O41" s="2"/>
    </row>
    <row r="42" spans="1:15" s="1" customFormat="1" ht="14.1" customHeight="1">
      <c r="A42" s="67" t="s">
        <v>6</v>
      </c>
      <c r="B42" s="82">
        <v>294</v>
      </c>
      <c r="C42" s="50">
        <v>2.137389041155644</v>
      </c>
      <c r="D42" s="51">
        <v>99</v>
      </c>
      <c r="E42" s="50">
        <v>2.2000977821236498</v>
      </c>
      <c r="F42" s="56">
        <v>32</v>
      </c>
      <c r="G42" s="53">
        <v>2.184747729910562</v>
      </c>
      <c r="H42" s="2"/>
      <c r="I42" s="32"/>
      <c r="J42" s="32"/>
      <c r="K42" s="32"/>
      <c r="L42" s="32"/>
      <c r="M42" s="33"/>
      <c r="N42" s="26"/>
      <c r="O42" s="2"/>
    </row>
    <row r="43" spans="1:15" s="1" customFormat="1" ht="14.1" customHeight="1">
      <c r="A43" s="67" t="s">
        <v>7</v>
      </c>
      <c r="B43" s="82">
        <v>394</v>
      </c>
      <c r="C43" s="50">
        <v>3.1811392353962296</v>
      </c>
      <c r="D43" s="51">
        <v>100</v>
      </c>
      <c r="E43" s="50">
        <v>2.4335044898157836</v>
      </c>
      <c r="F43" s="56">
        <v>42</v>
      </c>
      <c r="G43" s="53">
        <v>3.547596925415998</v>
      </c>
      <c r="H43" s="2"/>
      <c r="I43" s="32"/>
      <c r="J43" s="32"/>
      <c r="K43" s="32"/>
      <c r="L43" s="32"/>
      <c r="M43" s="33"/>
      <c r="N43" s="26"/>
      <c r="O43" s="2"/>
    </row>
    <row r="44" spans="1:15" s="1" customFormat="1" ht="14.1" customHeight="1">
      <c r="A44" s="67" t="s">
        <v>8</v>
      </c>
      <c r="B44" s="82">
        <v>475</v>
      </c>
      <c r="C44" s="50">
        <v>4.4956794154670305</v>
      </c>
      <c r="D44" s="51">
        <v>138</v>
      </c>
      <c r="E44" s="50">
        <v>4.2112972626567791</v>
      </c>
      <c r="F44" s="56">
        <v>45</v>
      </c>
      <c r="G44" s="53">
        <v>4.4536817102137771</v>
      </c>
      <c r="H44" s="2"/>
      <c r="I44" s="32"/>
      <c r="J44" s="32"/>
      <c r="K44" s="32"/>
      <c r="L44" s="32"/>
      <c r="M44" s="33"/>
      <c r="N44" s="26"/>
      <c r="O44" s="2"/>
    </row>
    <row r="45" spans="1:15" ht="16.149999999999999" customHeight="1">
      <c r="A45" s="90" t="s">
        <v>37</v>
      </c>
      <c r="B45" s="90"/>
      <c r="C45" s="90"/>
      <c r="D45" s="90"/>
      <c r="E45" s="90"/>
      <c r="F45" s="90"/>
      <c r="G45" s="90"/>
    </row>
    <row r="46" spans="1:15" ht="16.149999999999999" customHeight="1">
      <c r="A46" s="90" t="s">
        <v>33</v>
      </c>
      <c r="B46" s="90"/>
      <c r="C46" s="90"/>
      <c r="D46" s="90"/>
      <c r="E46" s="90"/>
      <c r="F46" s="90"/>
      <c r="G46" s="90"/>
    </row>
    <row r="47" spans="1:15" ht="16.149999999999999" customHeight="1">
      <c r="A47" s="90" t="s">
        <v>40</v>
      </c>
      <c r="B47" s="90"/>
      <c r="C47" s="90"/>
      <c r="D47" s="90"/>
      <c r="E47" s="90"/>
      <c r="F47" s="90"/>
      <c r="G47" s="90"/>
    </row>
    <row r="48" spans="1:15" ht="11.25" customHeight="1"/>
    <row r="49" spans="1:15" ht="25.5" customHeight="1">
      <c r="A49" s="91" t="s">
        <v>39</v>
      </c>
      <c r="B49" s="92" t="s">
        <v>15</v>
      </c>
      <c r="C49" s="93"/>
      <c r="D49" s="93"/>
      <c r="E49" s="93"/>
      <c r="F49" s="93"/>
      <c r="G49" s="93"/>
    </row>
    <row r="50" spans="1:15" ht="22.5" customHeight="1">
      <c r="A50" s="91"/>
      <c r="B50" s="92" t="s">
        <v>16</v>
      </c>
      <c r="C50" s="91"/>
      <c r="D50" s="92" t="s">
        <v>17</v>
      </c>
      <c r="E50" s="93"/>
      <c r="F50" s="93"/>
      <c r="G50" s="93"/>
    </row>
    <row r="51" spans="1:15" ht="25.5" customHeight="1">
      <c r="A51" s="91"/>
      <c r="B51" s="94" t="s">
        <v>18</v>
      </c>
      <c r="C51" s="94" t="s">
        <v>30</v>
      </c>
      <c r="D51" s="92" t="s">
        <v>19</v>
      </c>
      <c r="E51" s="91"/>
      <c r="F51" s="92" t="s">
        <v>20</v>
      </c>
      <c r="G51" s="93"/>
    </row>
    <row r="52" spans="1:15" ht="33.75" customHeight="1">
      <c r="A52" s="91"/>
      <c r="B52" s="95"/>
      <c r="C52" s="95"/>
      <c r="D52" s="41" t="s">
        <v>21</v>
      </c>
      <c r="E52" s="42" t="s">
        <v>31</v>
      </c>
      <c r="F52" s="41" t="s">
        <v>21</v>
      </c>
      <c r="G52" s="49" t="s">
        <v>32</v>
      </c>
    </row>
    <row r="53" spans="1:15" s="1" customFormat="1" ht="21.75" customHeight="1">
      <c r="A53" s="44" t="s">
        <v>43</v>
      </c>
      <c r="B53" s="14"/>
      <c r="C53" s="11"/>
      <c r="D53" s="10"/>
      <c r="E53" s="11"/>
      <c r="F53" s="10"/>
      <c r="G53" s="12"/>
      <c r="H53" s="2"/>
      <c r="I53" s="32"/>
      <c r="J53" s="32"/>
      <c r="K53" s="32"/>
      <c r="L53" s="32"/>
      <c r="M53" s="32"/>
      <c r="N53" s="26"/>
      <c r="O53" s="2"/>
    </row>
    <row r="54" spans="1:15" s="1" customFormat="1" ht="17.25" customHeight="1">
      <c r="A54" s="67" t="s">
        <v>9</v>
      </c>
      <c r="B54" s="84">
        <v>597</v>
      </c>
      <c r="C54" s="50">
        <v>6.9074836858425508</v>
      </c>
      <c r="D54" s="52">
        <v>159</v>
      </c>
      <c r="E54" s="50">
        <v>6.4056079284505678</v>
      </c>
      <c r="F54" s="56">
        <v>67</v>
      </c>
      <c r="G54" s="53">
        <v>7.998090008356213</v>
      </c>
      <c r="H54" s="2"/>
      <c r="I54" s="28"/>
      <c r="J54" s="32"/>
      <c r="K54" s="32"/>
      <c r="L54" s="32"/>
      <c r="M54" s="32"/>
      <c r="N54" s="26"/>
      <c r="O54" s="2"/>
    </row>
    <row r="55" spans="1:15" s="1" customFormat="1" ht="14.1" customHeight="1">
      <c r="A55" s="67" t="s">
        <v>10</v>
      </c>
      <c r="B55" s="84">
        <v>713</v>
      </c>
      <c r="C55" s="50">
        <v>10.716808705716133</v>
      </c>
      <c r="D55" s="52">
        <v>203</v>
      </c>
      <c r="E55" s="50">
        <v>11.270890011659542</v>
      </c>
      <c r="F55" s="56">
        <v>65</v>
      </c>
      <c r="G55" s="53">
        <v>9.9785078292907592</v>
      </c>
      <c r="H55" s="2"/>
      <c r="I55" s="28"/>
      <c r="J55" s="32"/>
      <c r="K55" s="32"/>
      <c r="L55" s="32"/>
      <c r="M55" s="32"/>
      <c r="N55" s="26"/>
      <c r="O55" s="2"/>
    </row>
    <row r="56" spans="1:15" s="1" customFormat="1" ht="14.1" customHeight="1">
      <c r="A56" s="64" t="s">
        <v>11</v>
      </c>
      <c r="B56" s="84">
        <v>863</v>
      </c>
      <c r="C56" s="50">
        <v>17.067478838699472</v>
      </c>
      <c r="D56" s="52">
        <v>230</v>
      </c>
      <c r="E56" s="50">
        <v>17.95472287275566</v>
      </c>
      <c r="F56" s="56">
        <v>93</v>
      </c>
      <c r="G56" s="53">
        <v>20.212997174527278</v>
      </c>
      <c r="H56" s="2"/>
      <c r="I56" s="28"/>
      <c r="J56" s="32"/>
      <c r="K56" s="32"/>
      <c r="L56" s="32"/>
      <c r="M56" s="32"/>
      <c r="N56" s="26"/>
      <c r="O56" s="2"/>
    </row>
    <row r="57" spans="1:15" s="1" customFormat="1" ht="14.1" customHeight="1">
      <c r="A57" s="64" t="s">
        <v>12</v>
      </c>
      <c r="B57" s="84">
        <v>1019</v>
      </c>
      <c r="C57" s="50">
        <v>27.052857939310272</v>
      </c>
      <c r="D57" s="52">
        <v>257</v>
      </c>
      <c r="E57" s="50">
        <v>28.112010500984468</v>
      </c>
      <c r="F57" s="56">
        <v>107</v>
      </c>
      <c r="G57" s="53">
        <v>32.493167324628004</v>
      </c>
      <c r="H57" s="2"/>
      <c r="I57" s="28"/>
      <c r="J57" s="32"/>
      <c r="K57" s="32"/>
      <c r="L57" s="32"/>
      <c r="M57" s="32"/>
      <c r="N57" s="26"/>
      <c r="O57" s="2"/>
    </row>
    <row r="58" spans="1:15" s="1" customFormat="1" ht="14.1" customHeight="1">
      <c r="A58" s="64" t="s">
        <v>13</v>
      </c>
      <c r="B58" s="84">
        <v>1132</v>
      </c>
      <c r="C58" s="50">
        <v>42.771858233204867</v>
      </c>
      <c r="D58" s="52">
        <v>252</v>
      </c>
      <c r="E58" s="50">
        <v>41.95804195804196</v>
      </c>
      <c r="F58" s="56">
        <v>111</v>
      </c>
      <c r="G58" s="53">
        <v>50.638686131386862</v>
      </c>
      <c r="H58" s="2"/>
      <c r="I58" s="28"/>
      <c r="J58" s="32"/>
      <c r="K58" s="32"/>
      <c r="L58" s="32"/>
      <c r="M58" s="32"/>
      <c r="N58" s="26"/>
      <c r="O58" s="2"/>
    </row>
    <row r="59" spans="1:15" s="1" customFormat="1" ht="14.1" customHeight="1">
      <c r="A59" s="64" t="s">
        <v>26</v>
      </c>
      <c r="B59" s="84">
        <v>3203</v>
      </c>
      <c r="C59" s="50">
        <v>99.813025864755375</v>
      </c>
      <c r="D59" s="52">
        <v>751</v>
      </c>
      <c r="E59" s="50">
        <v>93.92196098049024</v>
      </c>
      <c r="F59" s="56">
        <v>259</v>
      </c>
      <c r="G59" s="53">
        <v>97.66214177978884</v>
      </c>
      <c r="H59" s="2"/>
      <c r="I59" s="28"/>
      <c r="J59" s="32"/>
      <c r="K59" s="32"/>
      <c r="L59" s="32"/>
      <c r="M59" s="32"/>
      <c r="N59" s="26"/>
      <c r="O59" s="2"/>
    </row>
    <row r="60" spans="1:15" s="1" customFormat="1" ht="14.1" customHeight="1">
      <c r="A60" s="64" t="s">
        <v>14</v>
      </c>
      <c r="B60" s="84">
        <v>21</v>
      </c>
      <c r="C60" s="62" t="s">
        <v>27</v>
      </c>
      <c r="D60" s="52">
        <v>8</v>
      </c>
      <c r="E60" s="60" t="s">
        <v>27</v>
      </c>
      <c r="F60" s="4">
        <v>1</v>
      </c>
      <c r="G60" s="15" t="s">
        <v>27</v>
      </c>
      <c r="H60" s="2"/>
      <c r="I60" s="28"/>
      <c r="J60" s="32"/>
      <c r="K60" s="32"/>
      <c r="L60" s="32"/>
      <c r="M60" s="32"/>
      <c r="N60" s="26"/>
      <c r="O60" s="2"/>
    </row>
    <row r="61" spans="1:15" s="1" customFormat="1" ht="25.5" customHeight="1">
      <c r="A61" s="45" t="s">
        <v>35</v>
      </c>
      <c r="B61" s="46">
        <f>SUM(B63:B81)</f>
        <v>8023</v>
      </c>
      <c r="C61" s="47">
        <v>3.9895594179808143</v>
      </c>
      <c r="D61" s="46">
        <f>SUM(D63:D81)</f>
        <v>2182</v>
      </c>
      <c r="E61" s="47">
        <v>3.8528977075082063</v>
      </c>
      <c r="F61" s="46">
        <f>SUM(F63:F81)</f>
        <v>821</v>
      </c>
      <c r="G61" s="48">
        <v>4.4608413114112784</v>
      </c>
      <c r="H61" s="2"/>
      <c r="I61" s="69"/>
      <c r="J61" s="32"/>
      <c r="K61" s="69"/>
      <c r="L61" s="69"/>
      <c r="M61" s="69"/>
      <c r="N61" s="26"/>
      <c r="O61" s="2"/>
    </row>
    <row r="62" spans="1:15" s="1" customFormat="1" ht="20.25" customHeight="1">
      <c r="A62" s="57" t="s">
        <v>23</v>
      </c>
      <c r="B62" s="58">
        <f>SUM(B63:B64)</f>
        <v>608</v>
      </c>
      <c r="C62" s="47">
        <v>3.3532247212080435</v>
      </c>
      <c r="D62" s="58">
        <f>SUM(D63:D64)</f>
        <v>98</v>
      </c>
      <c r="E62" s="47">
        <v>2.3496127934019038</v>
      </c>
      <c r="F62" s="58">
        <f>SUM(F63:F64)</f>
        <v>31</v>
      </c>
      <c r="G62" s="48">
        <v>2.2876540476717584</v>
      </c>
      <c r="H62" s="2"/>
      <c r="I62" s="32"/>
      <c r="J62" s="32"/>
      <c r="K62" s="32"/>
      <c r="L62" s="32"/>
      <c r="M62" s="32"/>
      <c r="N62" s="26"/>
      <c r="O62" s="2"/>
    </row>
    <row r="63" spans="1:15" s="1" customFormat="1" ht="18" customHeight="1">
      <c r="A63" s="88" t="s">
        <v>41</v>
      </c>
      <c r="B63" s="82">
        <v>479</v>
      </c>
      <c r="C63" s="50">
        <v>13.165851245121214</v>
      </c>
      <c r="D63" s="59">
        <v>89</v>
      </c>
      <c r="E63" s="50">
        <v>10.27951027951028</v>
      </c>
      <c r="F63" s="52">
        <v>26</v>
      </c>
      <c r="G63" s="53">
        <v>9.7196261682243001</v>
      </c>
      <c r="H63" s="2"/>
      <c r="I63" s="32"/>
      <c r="J63" s="32"/>
      <c r="K63" s="32"/>
      <c r="L63" s="32"/>
      <c r="M63" s="32"/>
      <c r="N63" s="26"/>
      <c r="O63" s="2"/>
    </row>
    <row r="64" spans="1:15" s="1" customFormat="1" ht="15" customHeight="1">
      <c r="A64" s="89" t="s">
        <v>24</v>
      </c>
      <c r="B64" s="83">
        <v>129</v>
      </c>
      <c r="C64" s="50">
        <v>0.89004802119556214</v>
      </c>
      <c r="D64" s="56">
        <v>9</v>
      </c>
      <c r="E64" s="50">
        <v>0.27230643550875921</v>
      </c>
      <c r="F64" s="13">
        <v>5</v>
      </c>
      <c r="G64" s="53">
        <v>0.45972784111805814</v>
      </c>
      <c r="H64" s="2"/>
      <c r="I64" s="32"/>
      <c r="J64" s="32"/>
      <c r="K64" s="32"/>
      <c r="L64" s="32"/>
      <c r="M64" s="32"/>
      <c r="N64" s="26"/>
      <c r="O64" s="2"/>
    </row>
    <row r="65" spans="1:15" s="1" customFormat="1" ht="21.95" customHeight="1">
      <c r="A65" s="64" t="s">
        <v>42</v>
      </c>
      <c r="B65" s="82">
        <v>43</v>
      </c>
      <c r="C65" s="50">
        <v>0.24165720644269353</v>
      </c>
      <c r="D65" s="56">
        <v>8</v>
      </c>
      <c r="E65" s="50">
        <v>0.19645400520603115</v>
      </c>
      <c r="F65" s="13">
        <v>2</v>
      </c>
      <c r="G65" s="53">
        <v>0.14624159110851126</v>
      </c>
      <c r="H65" s="2"/>
      <c r="I65" s="32"/>
      <c r="J65" s="32"/>
      <c r="K65" s="32"/>
      <c r="L65" s="32"/>
      <c r="M65" s="32"/>
      <c r="N65" s="26"/>
      <c r="O65" s="2"/>
    </row>
    <row r="66" spans="1:15" s="1" customFormat="1" ht="14.1" customHeight="1">
      <c r="A66" s="64" t="s">
        <v>0</v>
      </c>
      <c r="B66" s="82">
        <v>45</v>
      </c>
      <c r="C66" s="50">
        <v>0.25512518142235124</v>
      </c>
      <c r="D66" s="56">
        <v>6</v>
      </c>
      <c r="E66" s="50">
        <v>0.14156285390713477</v>
      </c>
      <c r="F66" s="13">
        <v>1</v>
      </c>
      <c r="G66" s="53">
        <v>7.4041166888790172E-2</v>
      </c>
      <c r="H66" s="2"/>
      <c r="I66" s="32"/>
      <c r="J66" s="32"/>
      <c r="K66" s="32"/>
      <c r="L66" s="32"/>
      <c r="M66" s="32"/>
      <c r="N66" s="26"/>
      <c r="O66" s="2"/>
    </row>
    <row r="67" spans="1:15" s="1" customFormat="1" ht="14.1" customHeight="1">
      <c r="A67" s="64" t="s">
        <v>1</v>
      </c>
      <c r="B67" s="82">
        <v>82</v>
      </c>
      <c r="C67" s="50">
        <v>0.47784712388478057</v>
      </c>
      <c r="D67" s="56">
        <v>13</v>
      </c>
      <c r="E67" s="50">
        <v>0.29942188543658016</v>
      </c>
      <c r="F67" s="13">
        <v>2</v>
      </c>
      <c r="G67" s="53">
        <v>0.14955507365587378</v>
      </c>
      <c r="H67" s="2"/>
      <c r="I67" s="32"/>
      <c r="J67" s="32"/>
      <c r="K67" s="32"/>
      <c r="L67" s="32"/>
      <c r="M67" s="32"/>
      <c r="N67" s="26"/>
      <c r="O67" s="2"/>
    </row>
    <row r="68" spans="1:15" s="1" customFormat="1" ht="14.1" customHeight="1">
      <c r="A68" s="64" t="s">
        <v>2</v>
      </c>
      <c r="B68" s="82">
        <v>72</v>
      </c>
      <c r="C68" s="50">
        <v>0.44595297673611972</v>
      </c>
      <c r="D68" s="56">
        <v>15</v>
      </c>
      <c r="E68" s="50">
        <v>0.36037767580424285</v>
      </c>
      <c r="F68" s="52">
        <v>3</v>
      </c>
      <c r="G68" s="53">
        <v>0.23157082207641835</v>
      </c>
      <c r="H68" s="2"/>
      <c r="I68" s="32"/>
      <c r="J68" s="32"/>
      <c r="K68" s="32"/>
      <c r="L68" s="32"/>
      <c r="M68" s="32"/>
      <c r="N68" s="26"/>
      <c r="O68" s="2"/>
    </row>
    <row r="69" spans="1:15" s="1" customFormat="1" ht="14.1" customHeight="1">
      <c r="A69" s="64" t="s">
        <v>3</v>
      </c>
      <c r="B69" s="82">
        <v>110</v>
      </c>
      <c r="C69" s="50">
        <v>0.7095400890150293</v>
      </c>
      <c r="D69" s="56">
        <v>25</v>
      </c>
      <c r="E69" s="50">
        <v>0.56598220551945844</v>
      </c>
      <c r="F69" s="56">
        <v>12</v>
      </c>
      <c r="G69" s="53">
        <v>0.90009000900090008</v>
      </c>
      <c r="H69" s="2"/>
      <c r="I69" s="32"/>
      <c r="J69" s="32"/>
      <c r="K69" s="32"/>
      <c r="L69" s="32"/>
      <c r="M69" s="32"/>
      <c r="N69" s="26"/>
      <c r="O69" s="2"/>
    </row>
    <row r="70" spans="1:15" s="1" customFormat="1" ht="14.1" customHeight="1">
      <c r="A70" s="67" t="s">
        <v>4</v>
      </c>
      <c r="B70" s="82">
        <v>123</v>
      </c>
      <c r="C70" s="50">
        <v>0.82295715939275127</v>
      </c>
      <c r="D70" s="56">
        <v>29</v>
      </c>
      <c r="E70" s="50">
        <v>0.60658035097994101</v>
      </c>
      <c r="F70" s="56">
        <v>17</v>
      </c>
      <c r="G70" s="53">
        <v>1.209964412811388</v>
      </c>
      <c r="H70" s="2"/>
      <c r="I70" s="32"/>
      <c r="J70" s="32"/>
      <c r="K70" s="32"/>
      <c r="L70" s="32"/>
      <c r="M70" s="32"/>
      <c r="N70" s="26"/>
      <c r="O70" s="2"/>
    </row>
    <row r="71" spans="1:15" s="1" customFormat="1" ht="14.1" customHeight="1">
      <c r="A71" s="67" t="s">
        <v>5</v>
      </c>
      <c r="B71" s="82">
        <v>148</v>
      </c>
      <c r="C71" s="50">
        <v>1.0343357537721805</v>
      </c>
      <c r="D71" s="56">
        <v>36</v>
      </c>
      <c r="E71" s="50">
        <v>0.73233247894544129</v>
      </c>
      <c r="F71" s="56">
        <v>12</v>
      </c>
      <c r="G71" s="53">
        <v>0.82798592423928796</v>
      </c>
      <c r="H71" s="2"/>
      <c r="I71" s="32"/>
      <c r="J71" s="32"/>
      <c r="K71" s="32"/>
      <c r="L71" s="32"/>
      <c r="M71" s="32"/>
      <c r="N71" s="26"/>
      <c r="O71" s="2"/>
    </row>
    <row r="72" spans="1:15" s="1" customFormat="1" ht="14.1" customHeight="1">
      <c r="A72" s="67" t="s">
        <v>6</v>
      </c>
      <c r="B72" s="82">
        <v>188</v>
      </c>
      <c r="C72" s="50">
        <v>1.3774811145873784</v>
      </c>
      <c r="D72" s="56">
        <v>45</v>
      </c>
      <c r="E72" s="50">
        <v>0.97162844928099501</v>
      </c>
      <c r="F72" s="56">
        <v>21</v>
      </c>
      <c r="G72" s="53">
        <v>1.4901014688143051</v>
      </c>
      <c r="H72" s="2"/>
      <c r="I72" s="32"/>
      <c r="J72" s="32"/>
      <c r="K72" s="32"/>
      <c r="L72" s="32"/>
      <c r="M72" s="32"/>
      <c r="N72" s="26"/>
      <c r="O72" s="2"/>
    </row>
    <row r="73" spans="1:15" s="1" customFormat="1" ht="14.1" customHeight="1">
      <c r="A73" s="67" t="s">
        <v>7</v>
      </c>
      <c r="B73" s="82">
        <v>226</v>
      </c>
      <c r="C73" s="50">
        <v>1.8214495837262346</v>
      </c>
      <c r="D73" s="56">
        <v>68</v>
      </c>
      <c r="E73" s="50">
        <v>1.6589816780111739</v>
      </c>
      <c r="F73" s="56">
        <v>28</v>
      </c>
      <c r="G73" s="53">
        <v>2.1178428258074278</v>
      </c>
      <c r="H73" s="2"/>
      <c r="I73" s="32"/>
      <c r="J73" s="32"/>
      <c r="K73" s="32"/>
      <c r="L73" s="32"/>
      <c r="M73" s="32"/>
      <c r="N73" s="26"/>
      <c r="O73" s="2"/>
    </row>
    <row r="74" spans="1:15" s="1" customFormat="1" ht="14.1" customHeight="1">
      <c r="A74" s="67" t="s">
        <v>8</v>
      </c>
      <c r="B74" s="82">
        <v>282</v>
      </c>
      <c r="C74" s="50">
        <v>2.633077806515467</v>
      </c>
      <c r="D74" s="56">
        <v>73</v>
      </c>
      <c r="E74" s="50">
        <v>2.1530747677333726</v>
      </c>
      <c r="F74" s="56">
        <v>32</v>
      </c>
      <c r="G74" s="53">
        <v>2.7201632097925876</v>
      </c>
      <c r="H74" s="2"/>
      <c r="I74" s="32"/>
      <c r="J74" s="32"/>
      <c r="K74" s="32"/>
      <c r="L74" s="32"/>
      <c r="M74" s="32"/>
      <c r="N74" s="26"/>
      <c r="O74" s="2"/>
    </row>
    <row r="75" spans="1:15" s="1" customFormat="1" ht="14.1" customHeight="1">
      <c r="A75" s="67" t="s">
        <v>9</v>
      </c>
      <c r="B75" s="82">
        <v>372</v>
      </c>
      <c r="C75" s="50">
        <v>4.1727893750911393</v>
      </c>
      <c r="D75" s="56">
        <v>115</v>
      </c>
      <c r="E75" s="50">
        <v>4.2655786350148368</v>
      </c>
      <c r="F75" s="56">
        <v>35</v>
      </c>
      <c r="G75" s="53">
        <v>3.4808552958727002</v>
      </c>
      <c r="H75" s="2"/>
      <c r="I75" s="32"/>
      <c r="J75" s="32"/>
      <c r="K75" s="32"/>
      <c r="L75" s="32"/>
      <c r="M75" s="32"/>
      <c r="N75" s="26"/>
      <c r="O75" s="2"/>
    </row>
    <row r="76" spans="1:15" s="1" customFormat="1" ht="14.1" customHeight="1">
      <c r="A76" s="67" t="s">
        <v>10</v>
      </c>
      <c r="B76" s="82">
        <v>431</v>
      </c>
      <c r="C76" s="50">
        <v>6.1389015496809476</v>
      </c>
      <c r="D76" s="56">
        <v>109</v>
      </c>
      <c r="E76" s="50">
        <v>5.2858736239755588</v>
      </c>
      <c r="F76" s="56">
        <v>48</v>
      </c>
      <c r="G76" s="53">
        <v>5.933250927070457</v>
      </c>
      <c r="H76" s="2"/>
      <c r="I76" s="32"/>
      <c r="J76" s="32"/>
      <c r="K76" s="32"/>
      <c r="L76" s="32"/>
      <c r="M76" s="32"/>
      <c r="N76" s="26"/>
      <c r="O76" s="2"/>
    </row>
    <row r="77" spans="1:15" s="1" customFormat="1" ht="14.1" customHeight="1">
      <c r="A77" s="64" t="s">
        <v>11</v>
      </c>
      <c r="B77" s="82">
        <v>550</v>
      </c>
      <c r="C77" s="50">
        <v>10.072153243233343</v>
      </c>
      <c r="D77" s="56">
        <v>149</v>
      </c>
      <c r="E77" s="50">
        <v>9.7093705200052121</v>
      </c>
      <c r="F77" s="56">
        <v>72</v>
      </c>
      <c r="G77" s="53">
        <v>11.605415860735009</v>
      </c>
      <c r="H77" s="2"/>
      <c r="I77" s="32"/>
      <c r="J77" s="32"/>
      <c r="K77" s="32"/>
      <c r="L77" s="32"/>
      <c r="M77" s="32"/>
      <c r="N77" s="26"/>
      <c r="O77" s="2"/>
    </row>
    <row r="78" spans="1:15" s="1" customFormat="1" ht="14.1" customHeight="1">
      <c r="A78" s="64" t="s">
        <v>12</v>
      </c>
      <c r="B78" s="82">
        <v>657</v>
      </c>
      <c r="C78" s="50">
        <v>15.697424379987574</v>
      </c>
      <c r="D78" s="56">
        <v>165</v>
      </c>
      <c r="E78" s="50">
        <v>14.543851917144115</v>
      </c>
      <c r="F78" s="56">
        <v>71</v>
      </c>
      <c r="G78" s="53">
        <v>15.495416848537758</v>
      </c>
      <c r="H78" s="2"/>
      <c r="I78" s="32"/>
      <c r="J78" s="32"/>
      <c r="K78" s="32"/>
      <c r="L78" s="32"/>
      <c r="M78" s="32"/>
      <c r="N78" s="26"/>
      <c r="O78" s="2"/>
    </row>
    <row r="79" spans="1:15" s="1" customFormat="1" ht="14.1" customHeight="1">
      <c r="A79" s="64" t="s">
        <v>13</v>
      </c>
      <c r="B79" s="82">
        <v>770</v>
      </c>
      <c r="C79" s="50">
        <v>25.223572575097457</v>
      </c>
      <c r="D79" s="56">
        <v>206</v>
      </c>
      <c r="E79" s="50">
        <v>25.593241396446764</v>
      </c>
      <c r="F79" s="56">
        <v>84</v>
      </c>
      <c r="G79" s="53">
        <v>27.44201241424371</v>
      </c>
      <c r="H79" s="2"/>
      <c r="I79" s="32"/>
      <c r="J79" s="32"/>
      <c r="K79" s="32"/>
      <c r="L79" s="32"/>
      <c r="M79" s="32"/>
      <c r="N79" s="26"/>
      <c r="O79" s="2"/>
    </row>
    <row r="80" spans="1:15" s="1" customFormat="1" ht="14.1" customHeight="1">
      <c r="A80" s="64" t="s">
        <v>26</v>
      </c>
      <c r="B80" s="84">
        <v>3307</v>
      </c>
      <c r="C80" s="50">
        <v>81.203192142418672</v>
      </c>
      <c r="D80" s="63">
        <v>1021</v>
      </c>
      <c r="E80" s="50">
        <v>86.488775942397282</v>
      </c>
      <c r="F80" s="56">
        <v>347</v>
      </c>
      <c r="G80" s="53">
        <v>85.891089108910904</v>
      </c>
      <c r="H80" s="2"/>
      <c r="I80" s="32"/>
      <c r="J80" s="32"/>
      <c r="K80" s="32"/>
      <c r="L80" s="32"/>
      <c r="M80" s="32"/>
      <c r="N80" s="26"/>
      <c r="O80" s="2"/>
    </row>
    <row r="81" spans="1:15" s="1" customFormat="1" ht="14.1" customHeight="1">
      <c r="A81" s="64" t="s">
        <v>14</v>
      </c>
      <c r="B81" s="82">
        <v>9</v>
      </c>
      <c r="C81" s="62" t="s">
        <v>27</v>
      </c>
      <c r="D81" s="56">
        <v>1</v>
      </c>
      <c r="E81" s="60" t="s">
        <v>27</v>
      </c>
      <c r="F81" s="54">
        <v>3</v>
      </c>
      <c r="G81" s="61" t="s">
        <v>27</v>
      </c>
      <c r="H81" s="2"/>
      <c r="I81" s="32"/>
      <c r="J81" s="32"/>
      <c r="K81" s="32"/>
      <c r="L81" s="32"/>
      <c r="M81" s="32"/>
      <c r="N81" s="26"/>
      <c r="O81" s="2"/>
    </row>
    <row r="82" spans="1:15" s="1" customFormat="1" ht="7.5" customHeight="1">
      <c r="A82" s="17"/>
      <c r="B82" s="85"/>
      <c r="C82" s="18"/>
      <c r="D82" s="19"/>
      <c r="E82" s="20"/>
      <c r="F82" s="19"/>
      <c r="G82" s="21"/>
      <c r="H82" s="2"/>
      <c r="I82" s="37"/>
      <c r="J82" s="37"/>
      <c r="K82" s="37"/>
      <c r="L82" s="37"/>
      <c r="M82" s="37"/>
      <c r="N82" s="26"/>
      <c r="O82" s="2"/>
    </row>
    <row r="83" spans="1:15" s="1" customFormat="1" ht="7.5" customHeight="1">
      <c r="A83" s="2"/>
      <c r="B83" s="43"/>
      <c r="C83" s="43"/>
      <c r="D83" s="16"/>
      <c r="E83" s="2"/>
      <c r="F83" s="16"/>
      <c r="G83" s="16"/>
      <c r="H83" s="2"/>
      <c r="I83" s="37"/>
      <c r="J83" s="37"/>
      <c r="K83" s="37"/>
      <c r="L83" s="37"/>
      <c r="M83" s="37"/>
      <c r="N83" s="26"/>
      <c r="O83" s="2"/>
    </row>
    <row r="84" spans="1:15" s="1" customFormat="1" ht="12.95" customHeight="1">
      <c r="A84" s="3" t="s">
        <v>38</v>
      </c>
      <c r="B84" s="3"/>
      <c r="C84" s="3"/>
      <c r="D84" s="4"/>
      <c r="E84" s="3"/>
      <c r="F84" s="4"/>
      <c r="G84" s="4"/>
      <c r="H84" s="2"/>
      <c r="I84" s="32"/>
      <c r="J84" s="32"/>
      <c r="K84" s="32"/>
      <c r="L84" s="32"/>
      <c r="M84" s="32"/>
      <c r="N84" s="26"/>
      <c r="O84" s="2"/>
    </row>
    <row r="85" spans="1:15" ht="7.5" customHeight="1"/>
    <row r="86" spans="1:15">
      <c r="A86" s="39" t="s">
        <v>28</v>
      </c>
    </row>
    <row r="87" spans="1:15" ht="6.75" customHeight="1">
      <c r="A87" s="39"/>
    </row>
    <row r="88" spans="1:15">
      <c r="A88" s="70" t="s">
        <v>36</v>
      </c>
    </row>
  </sheetData>
  <mergeCells count="22">
    <mergeCell ref="A1:G1"/>
    <mergeCell ref="A2:G2"/>
    <mergeCell ref="A5:A8"/>
    <mergeCell ref="B5:G5"/>
    <mergeCell ref="B6:C6"/>
    <mergeCell ref="D6:G6"/>
    <mergeCell ref="B7:B8"/>
    <mergeCell ref="C7:C8"/>
    <mergeCell ref="D7:E7"/>
    <mergeCell ref="F7:G7"/>
    <mergeCell ref="A3:G3"/>
    <mergeCell ref="A45:G45"/>
    <mergeCell ref="A46:G46"/>
    <mergeCell ref="A49:A52"/>
    <mergeCell ref="B49:G49"/>
    <mergeCell ref="B50:C50"/>
    <mergeCell ref="D50:G50"/>
    <mergeCell ref="B51:B52"/>
    <mergeCell ref="C51:C52"/>
    <mergeCell ref="D51:E51"/>
    <mergeCell ref="F51:G51"/>
    <mergeCell ref="A47:G47"/>
  </mergeCells>
  <printOptions horizontalCentered="1"/>
  <pageMargins left="0.74803149606299213" right="0.74803149606299213" top="0.98425196850393704" bottom="0.98425196850393704" header="0" footer="0"/>
  <pageSetup scale="91" orientation="portrait" r:id="rId1"/>
  <headerFooter alignWithMargins="0"/>
  <rowBreaks count="1" manualBreakCount="1">
    <brk id="44" max="6" man="1"/>
  </rowBreaks>
  <ignoredErrors>
    <ignoredError sqref="B11 B32 B62 D32 D62 F62" formulaRange="1"/>
    <ignoredError sqref="F11 D11" formula="1" formulaRange="1"/>
    <ignoredError sqref="D10 D12:D14 F10 F12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221-07</vt:lpstr>
      <vt:lpstr>'221-07'!Área_de_impresión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2017-09-13T20:52:07Z</dcterms:modified>
</cp:coreProperties>
</file>